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janschakel/Library/Containers/com.microsoft.Excel/Data/Desktop/WORK!!/Website/Joomla website/2G_Data_country_excel files_Palgrave_books/"/>
    </mc:Choice>
  </mc:AlternateContent>
  <bookViews>
    <workbookView xWindow="29920" yWindow="460" windowWidth="19540" windowHeight="16020" tabRatio="500" xr2:uid="{00000000-000D-0000-FFFF-FFFF00000000}"/>
  </bookViews>
  <sheets>
    <sheet name="Figure_1" sheetId="4" r:id="rId1"/>
    <sheet name="Table_1" sheetId="6" r:id="rId2"/>
    <sheet name="Table_2" sheetId="7" r:id="rId3"/>
    <sheet name="Figure_2" sheetId="2" r:id="rId4"/>
    <sheet name="Table_3" sheetId="3" r:id="rId5"/>
    <sheet name="Figure_3" sheetId="8" r:id="rId6"/>
    <sheet name="Table_4" sheetId="10" r:id="rId7"/>
    <sheet name="Figure_4" sheetId="14" r:id="rId8"/>
    <sheet name="Table_5" sheetId="15" r:id="rId9"/>
    <sheet name="Table_6" sheetId="16" r:id="rId10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5" i="16" l="1"/>
  <c r="U25" i="16"/>
  <c r="V23" i="16"/>
  <c r="U23" i="16"/>
  <c r="V19" i="16"/>
  <c r="U19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T17" i="15"/>
  <c r="T16" i="15"/>
  <c r="T14" i="15"/>
  <c r="S14" i="15"/>
  <c r="Q58" i="10" l="1"/>
  <c r="T15" i="3" l="1"/>
  <c r="S15" i="3"/>
  <c r="T31" i="3"/>
  <c r="S31" i="3"/>
  <c r="Q39" i="3"/>
  <c r="AN38" i="7" l="1"/>
  <c r="AN53" i="7"/>
  <c r="AM53" i="7"/>
  <c r="AN52" i="7"/>
  <c r="AM52" i="7"/>
  <c r="AN51" i="7"/>
  <c r="AM51" i="7"/>
  <c r="AN50" i="7"/>
  <c r="AM50" i="7"/>
  <c r="AN37" i="7"/>
  <c r="AM37" i="7"/>
  <c r="AN36" i="7"/>
  <c r="AM36" i="7"/>
  <c r="AN35" i="7"/>
  <c r="AM35" i="7"/>
  <c r="AN34" i="7"/>
  <c r="AM34" i="7"/>
  <c r="AN33" i="7"/>
  <c r="AM33" i="7"/>
  <c r="AN32" i="7"/>
  <c r="AM32" i="7"/>
  <c r="AN22" i="7"/>
  <c r="AN21" i="7"/>
  <c r="AN20" i="7"/>
  <c r="AN19" i="7"/>
  <c r="T29" i="6"/>
  <c r="T30" i="6"/>
  <c r="T35" i="6"/>
  <c r="T50" i="6"/>
  <c r="T49" i="6"/>
  <c r="T48" i="6"/>
  <c r="T47" i="6"/>
  <c r="T34" i="6"/>
  <c r="T33" i="6"/>
  <c r="T32" i="6"/>
  <c r="T31" i="6"/>
  <c r="T19" i="6"/>
  <c r="T18" i="6"/>
  <c r="T17" i="6"/>
  <c r="T16" i="6"/>
  <c r="S16" i="6" l="1"/>
  <c r="S17" i="6"/>
  <c r="S18" i="6"/>
  <c r="S19" i="6"/>
  <c r="S29" i="6"/>
  <c r="S30" i="6"/>
  <c r="S31" i="6"/>
  <c r="S32" i="6"/>
  <c r="S33" i="6"/>
  <c r="S34" i="6"/>
  <c r="S35" i="6"/>
  <c r="S47" i="6"/>
  <c r="S48" i="6"/>
  <c r="S49" i="6"/>
  <c r="S50" i="6"/>
  <c r="AG55" i="7" l="1"/>
  <c r="AH24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S17" i="15"/>
  <c r="S16" i="15"/>
  <c r="T56" i="10"/>
  <c r="S56" i="10"/>
  <c r="T55" i="10"/>
  <c r="S55" i="10"/>
  <c r="T54" i="10"/>
  <c r="S54" i="10"/>
  <c r="T53" i="10"/>
  <c r="S53" i="10"/>
  <c r="T43" i="10"/>
  <c r="S43" i="10"/>
  <c r="T42" i="10"/>
  <c r="S42" i="10"/>
  <c r="T41" i="10"/>
  <c r="S41" i="10"/>
  <c r="T40" i="10"/>
  <c r="S40" i="10"/>
  <c r="T30" i="10"/>
  <c r="S30" i="10"/>
  <c r="T29" i="10"/>
  <c r="S29" i="10"/>
  <c r="T28" i="10"/>
  <c r="S28" i="10"/>
  <c r="T27" i="10"/>
  <c r="S27" i="10"/>
  <c r="S17" i="10"/>
  <c r="T17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T21" i="3"/>
  <c r="S21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T37" i="3"/>
  <c r="S37" i="3"/>
  <c r="T36" i="3"/>
  <c r="S36" i="3"/>
  <c r="AM38" i="7"/>
  <c r="AK55" i="7"/>
  <c r="AJ55" i="7"/>
  <c r="AI55" i="7"/>
  <c r="AH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AM22" i="7"/>
  <c r="AM21" i="7"/>
  <c r="AM20" i="7"/>
  <c r="AM19" i="7"/>
  <c r="AK24" i="7"/>
  <c r="AJ24" i="7"/>
  <c r="AI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Q52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Q21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S16" i="10" l="1"/>
  <c r="S14" i="10"/>
  <c r="T14" i="10"/>
  <c r="S15" i="10"/>
  <c r="T15" i="10"/>
  <c r="T16" i="10"/>
  <c r="T32" i="3"/>
  <c r="S32" i="3"/>
  <c r="T19" i="3"/>
  <c r="S19" i="3"/>
  <c r="T17" i="3"/>
  <c r="S17" i="3"/>
  <c r="T35" i="3"/>
  <c r="S35" i="3"/>
  <c r="T34" i="3"/>
  <c r="S34" i="3"/>
  <c r="T33" i="3"/>
  <c r="S33" i="3"/>
</calcChain>
</file>

<file path=xl/sharedStrings.xml><?xml version="1.0" encoding="utf-8"?>
<sst xmlns="http://schemas.openxmlformats.org/spreadsheetml/2006/main" count="436" uniqueCount="110">
  <si>
    <t>standard</t>
  </si>
  <si>
    <t>deviation</t>
  </si>
  <si>
    <t>mean</t>
  </si>
  <si>
    <t>JBU</t>
  </si>
  <si>
    <t>JBR</t>
  </si>
  <si>
    <t>KAR</t>
  </si>
  <si>
    <t>LIB</t>
  </si>
  <si>
    <t>KRA</t>
  </si>
  <si>
    <t>MOO</t>
  </si>
  <si>
    <t>OLO</t>
  </si>
  <si>
    <t>PAR</t>
  </si>
  <si>
    <t>PLZ</t>
  </si>
  <si>
    <t>STR</t>
  </si>
  <si>
    <t>UST</t>
  </si>
  <si>
    <t>VYJ</t>
  </si>
  <si>
    <t>ZLI</t>
  </si>
  <si>
    <t>Figure 1: Congruence between the national and regional vote over time</t>
  </si>
  <si>
    <r>
      <t>Notes:</t>
    </r>
    <r>
      <rPr>
        <sz val="10"/>
        <rFont val="Arial"/>
        <family val="2"/>
      </rPr>
      <t xml:space="preserve"> NR = National vote in the region; NN = National vote at the statewide level; RR = Regional vote in the region</t>
    </r>
  </si>
  <si>
    <t>government</t>
  </si>
  <si>
    <t>opposition</t>
  </si>
  <si>
    <t>no representation</t>
  </si>
  <si>
    <t>new</t>
  </si>
  <si>
    <t>Altern</t>
  </si>
  <si>
    <t>CSSD</t>
  </si>
  <si>
    <t>Doktori</t>
  </si>
  <si>
    <t>ED</t>
  </si>
  <si>
    <t>HSD-SMS</t>
  </si>
  <si>
    <t>KDU-CSL</t>
  </si>
  <si>
    <t>KSCM</t>
  </si>
  <si>
    <t>LSU</t>
  </si>
  <si>
    <t>NEZ</t>
  </si>
  <si>
    <t>NPM</t>
  </si>
  <si>
    <t>NSK</t>
  </si>
  <si>
    <t>ODA</t>
  </si>
  <si>
    <t>ODS</t>
  </si>
  <si>
    <t>OH</t>
  </si>
  <si>
    <t>S.cz</t>
  </si>
  <si>
    <t>SLK</t>
  </si>
  <si>
    <t>SNK</t>
  </si>
  <si>
    <t>SOS</t>
  </si>
  <si>
    <t>SZ</t>
  </si>
  <si>
    <t>US-DEU</t>
  </si>
  <si>
    <t>ZHN</t>
  </si>
  <si>
    <t xml:space="preserve">for government, opposition, new, regional and no representation parties. Government/opposition status </t>
  </si>
  <si>
    <t>refers to the status of parties for national/statewide politics. New parties are defined as parties which did not</t>
  </si>
  <si>
    <t>Mean vote share change</t>
  </si>
  <si>
    <t>Standard deviation</t>
  </si>
  <si>
    <r>
      <t>Notes:</t>
    </r>
    <r>
      <rPr>
        <sz val="10"/>
        <color indexed="8"/>
        <rFont val="Arial"/>
        <family val="2"/>
      </rPr>
      <t xml:space="preserve"> Shown are average vote share changes and their standard deviations between the regional and the previous national election </t>
    </r>
  </si>
  <si>
    <t>4A: Vote share changes for government parties disaggregated by region</t>
  </si>
  <si>
    <t>4B: Vote share changes for opposition parties disaggregated by region</t>
  </si>
  <si>
    <t>4C: Vote share changes for new parties disaggregated by region</t>
  </si>
  <si>
    <t>Table 4: Vote share change by type of party disaggregated by region</t>
  </si>
  <si>
    <t>3A: Turnout in regional elections</t>
  </si>
  <si>
    <t>3B: Turnout in national elections</t>
  </si>
  <si>
    <t>regional elections</t>
  </si>
  <si>
    <t>national elections</t>
  </si>
  <si>
    <t xml:space="preserve">Core region </t>
  </si>
  <si>
    <t>Party</t>
  </si>
  <si>
    <t>HMP</t>
  </si>
  <si>
    <t>KRA = Královéhradecký; LIB = Liberecký; MOO = Moravskoslezký - Ostravský; OLO = Olomoucký; PAR = Pardubický;</t>
  </si>
  <si>
    <t>PLZ = Plzeňský; STR = Středočeský; UST = Ústecký; VYJ = Vysočina - Jihlavský; ZLI = Zlínský</t>
  </si>
  <si>
    <r>
      <t>Notes:</t>
    </r>
    <r>
      <rPr>
        <sz val="10"/>
        <rFont val="Arial"/>
        <family val="2"/>
      </rPr>
      <t xml:space="preserve"> HMP = Hlavní mesto Praha; JBU = Jihočeský - Budějovický; JBR = Jihomoravský - Brněnský; KAR = Karlovarský;</t>
    </r>
  </si>
  <si>
    <t>ANO2011</t>
  </si>
  <si>
    <t>HCJ</t>
  </si>
  <si>
    <t>JIH12</t>
  </si>
  <si>
    <t>NDS</t>
  </si>
  <si>
    <t>SK-SNK</t>
  </si>
  <si>
    <t>SNK ED</t>
  </si>
  <si>
    <t>SPOZ</t>
  </si>
  <si>
    <t>SPR-RSC</t>
  </si>
  <si>
    <t>SUV</t>
  </si>
  <si>
    <t>TOP 09</t>
  </si>
  <si>
    <t>USV</t>
  </si>
  <si>
    <t>VC</t>
  </si>
  <si>
    <t>VV</t>
  </si>
  <si>
    <r>
      <rPr>
        <u/>
        <sz val="10"/>
        <rFont val="Arial"/>
        <family val="2"/>
      </rPr>
      <t>Notes:</t>
    </r>
    <r>
      <rPr>
        <sz val="10"/>
        <rFont val="Arial"/>
        <family val="2"/>
      </rPr>
      <t xml:space="preserve"> JIH12 = Johecesi 2012; NPM = Nestranici pro Moravu; Altern = Alternativa pro kraj; Doktoři = Doktori (za uzdraveni spolecnosti); VC = Vychodocesi; </t>
    </r>
  </si>
  <si>
    <t>SLK = Starostove pro Liberecky kraj; NDS = Narodne demokraticka strana; S.cz = Severocesi.cz; ZHN = Zlinske hnuti nezavislych</t>
  </si>
  <si>
    <t>Party sytem congruence</t>
  </si>
  <si>
    <t>Election congruence</t>
  </si>
  <si>
    <t>Electorate congruence</t>
  </si>
  <si>
    <t>1A: Party system congruence by region</t>
  </si>
  <si>
    <t>1B: Electorate congruence by region</t>
  </si>
  <si>
    <t>1C: Election congruence by region</t>
  </si>
  <si>
    <t>2C: Election congruence by party</t>
  </si>
  <si>
    <t>2B: Electorate congruence by party</t>
  </si>
  <si>
    <t>2A: Party system congruence by party</t>
  </si>
  <si>
    <r>
      <t>Notes:</t>
    </r>
    <r>
      <rPr>
        <sz val="10"/>
        <color indexed="8"/>
        <rFont val="Arial"/>
        <family val="2"/>
      </rPr>
      <t xml:space="preserve"> Shown are average turnout figures and their standard deviations. Prague is not included.</t>
    </r>
  </si>
  <si>
    <t>Table 3: Turnout in regional and national elections by region</t>
  </si>
  <si>
    <t>Figure 2: Turnout in regional and national elections over time</t>
  </si>
  <si>
    <t>Figure 3: Vote share change between the regional and the previous national election</t>
  </si>
  <si>
    <t xml:space="preserve">participate in the previous national election but did so in the regional election. No representation parties are parties which </t>
  </si>
  <si>
    <t>participated in the previous national election but did not win a seat in national parliament.</t>
  </si>
  <si>
    <t>4D: Vote share changes for no representation parties disaggregated by region</t>
  </si>
  <si>
    <t>Figure 4: Non statewide party strength in regional and national elections</t>
  </si>
  <si>
    <t>Table 5: Non statewide party strength in regional and national elections</t>
  </si>
  <si>
    <t>Table 6: Non statewide party strength in regional and national elections</t>
  </si>
  <si>
    <t>Table 1: Congruence between the national and regional vote by region</t>
  </si>
  <si>
    <t>Table 2: Congruence between the national and regional vote by party</t>
  </si>
  <si>
    <t>5A: Non statewide party strength in regional elections by region</t>
  </si>
  <si>
    <t>5B: Non statewide party strength in national elections by region</t>
  </si>
  <si>
    <t>6A: Non statewide party strength in regional elections by party</t>
  </si>
  <si>
    <t>6B: Non statewide party strength in national elections by party</t>
  </si>
  <si>
    <r>
      <t>Notes:</t>
    </r>
    <r>
      <rPr>
        <sz val="10"/>
        <color indexed="8"/>
        <rFont val="Arial"/>
        <family val="2"/>
      </rPr>
      <t xml:space="preserve"> Shown are averages in non statewide party strength over time for regional and national elections</t>
    </r>
  </si>
  <si>
    <t>HMP = Hlavní mesto Praha; JBU = Jihočeský - Budějovický; JBR = Jihomoravský - Brněnský; KAR = Karlovarský;</t>
  </si>
  <si>
    <r>
      <rPr>
        <u/>
        <sz val="10"/>
        <rFont val="Arial"/>
        <family val="2"/>
      </rPr>
      <t>Notes:</t>
    </r>
    <r>
      <rPr>
        <sz val="10"/>
        <rFont val="Arial"/>
        <family val="2"/>
      </rPr>
      <t xml:space="preserve"> Altern = Alternativa pro Kraj; ANO2011 = Akce Nespokojených Občanů; CSSD = Ceska Strana Socialne Demokraticka; Doktori = Doktori (za uzdraveni spolecnosti); ED = Evropsti Demokrate; HCJ = Hnutí dchodc za živ.jistoty; </t>
    </r>
  </si>
  <si>
    <t xml:space="preserve">HSD-SMS = Hnutí za Samosprávnou Demokracii–Společnost pro Moravu a Slezsko; JIH12 = Johecesi 2012; KDU-CSL = Křesťanská a Demokratická Unie-Československá Strana Lidová; KSCM = Komunisticka Strana Cech a Moravy; </t>
  </si>
  <si>
    <t xml:space="preserve">LSU = Liberálně Sociální Unie; NDS = Narodne Demokraticka Strana; NEZ = Nezavisli; NPM = Nestranici pro Moravu; NSK = Nezavisli Starostove pro Kraj; ODA = Obcanska Demokraticka Aliance; ODS = Obcanska Demokraticka Strana; </t>
  </si>
  <si>
    <t xml:space="preserve">OH = Občanské Hnutí; S.cz = Severocesi.cz; SK-SNK = Koalice SZ-SNK; SLK = Starostove pro Liberecky Kraj; SNK = Sdruzeni Nezavislych Kandidatu; SNK ED = SNK Evropsti Demokrate; SOS = Strana pro Otevrenou Spolecnost; </t>
  </si>
  <si>
    <t xml:space="preserve">SPOZ = Strana Prav Obcanu Zemanovci; SPR-RSC = Sdružení pro Republiku-Republikánská Strana Československa; SUV = Suverenita-Strana Zdraveho Rozumu; SZ = Strana Zelenych; TOP09 = Tradice Odpovednost Prosperita 09; </t>
  </si>
  <si>
    <t>US-DEU = Unie Svobody-Demokraticka Unie; USV = Usvit; VC = Vychodocesi; VV = Veci Verejne; ZHN = Zlinske Hnuti Nezavislych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</si>
</sst>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_-* #,##0.00_-;_-* #,##0.00\-;_-* &quot;-&quot;??_-;_-@_-"/>
  </numFmts>
  <fonts count="31" x14ac:knownFonts="1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12" fillId="3" borderId="1" applyNumberFormat="0" applyAlignment="0" applyProtection="0"/>
    <xf numFmtId="164" fontId="1" fillId="0" borderId="0" applyFont="0" applyFill="0" applyBorder="0" applyAlignment="0" applyProtection="0"/>
    <xf numFmtId="0" fontId="13" fillId="6" borderId="0" applyNumberFormat="0" applyBorder="0" applyAlignment="0" applyProtection="0"/>
    <xf numFmtId="165" fontId="5" fillId="0" borderId="0" applyFont="0" applyFill="0" applyBorder="0" applyAlignment="0" applyProtection="0"/>
    <xf numFmtId="0" fontId="14" fillId="10" borderId="0" applyNumberFormat="0" applyBorder="0" applyAlignment="0" applyProtection="0"/>
    <xf numFmtId="0" fontId="1" fillId="0" borderId="0"/>
    <xf numFmtId="0" fontId="1" fillId="4" borderId="5" applyNumberFormat="0" applyFont="0" applyAlignment="0" applyProtection="0"/>
    <xf numFmtId="0" fontId="15" fillId="2" borderId="6" applyNumberFormat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3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28" applyFont="1"/>
    <xf numFmtId="0" fontId="1" fillId="0" borderId="0" xfId="28"/>
    <xf numFmtId="0" fontId="3" fillId="0" borderId="0" xfId="28" applyFont="1"/>
    <xf numFmtId="0" fontId="1" fillId="0" borderId="0" xfId="28" applyFill="1"/>
    <xf numFmtId="2" fontId="1" fillId="0" borderId="0" xfId="28" applyNumberFormat="1"/>
    <xf numFmtId="0" fontId="1" fillId="0" borderId="0" xfId="28" applyFont="1"/>
    <xf numFmtId="0" fontId="4" fillId="0" borderId="0" xfId="28" applyFont="1"/>
    <xf numFmtId="0" fontId="1" fillId="0" borderId="0" xfId="28" applyAlignment="1">
      <alignment horizontal="center"/>
    </xf>
    <xf numFmtId="0" fontId="2" fillId="0" borderId="0" xfId="32" applyFont="1"/>
    <xf numFmtId="0" fontId="1" fillId="0" borderId="0" xfId="32"/>
    <xf numFmtId="0" fontId="3" fillId="0" borderId="0" xfId="32" applyFont="1"/>
    <xf numFmtId="0" fontId="1" fillId="0" borderId="0" xfId="32" applyAlignment="1">
      <alignment horizontal="center"/>
    </xf>
    <xf numFmtId="2" fontId="1" fillId="0" borderId="0" xfId="32" applyNumberFormat="1" applyAlignment="1">
      <alignment horizontal="center"/>
    </xf>
    <xf numFmtId="0" fontId="4" fillId="0" borderId="0" xfId="32" applyFont="1"/>
    <xf numFmtId="0" fontId="1" fillId="0" borderId="0" xfId="32" applyFont="1"/>
    <xf numFmtId="165" fontId="1" fillId="0" borderId="0" xfId="32" applyNumberFormat="1"/>
    <xf numFmtId="2" fontId="1" fillId="0" borderId="0" xfId="28" applyNumberFormat="1" applyAlignment="1">
      <alignment horizontal="center"/>
    </xf>
    <xf numFmtId="0" fontId="1" fillId="0" borderId="0" xfId="28" applyFont="1" applyAlignment="1">
      <alignment horizontal="center"/>
    </xf>
    <xf numFmtId="0" fontId="24" fillId="0" borderId="0" xfId="28" applyFont="1"/>
    <xf numFmtId="0" fontId="24" fillId="0" borderId="0" xfId="28" applyFont="1" applyAlignment="1">
      <alignment horizontal="center"/>
    </xf>
    <xf numFmtId="0" fontId="24" fillId="0" borderId="0" xfId="28" applyFont="1" applyFill="1"/>
    <xf numFmtId="2" fontId="25" fillId="0" borderId="0" xfId="0" applyNumberFormat="1" applyFont="1"/>
    <xf numFmtId="2" fontId="24" fillId="0" borderId="0" xfId="28" applyNumberFormat="1" applyFont="1" applyAlignment="1">
      <alignment horizontal="center"/>
    </xf>
    <xf numFmtId="0" fontId="25" fillId="0" borderId="0" xfId="0" applyFont="1"/>
    <xf numFmtId="2" fontId="1" fillId="0" borderId="0" xfId="28" applyNumberFormat="1" applyFont="1" applyAlignment="1">
      <alignment horizontal="center"/>
    </xf>
    <xf numFmtId="0" fontId="2" fillId="0" borderId="0" xfId="31" applyFont="1"/>
    <xf numFmtId="0" fontId="1" fillId="0" borderId="0" xfId="31"/>
    <xf numFmtId="0" fontId="1" fillId="0" borderId="0" xfId="31" applyFont="1"/>
    <xf numFmtId="0" fontId="4" fillId="0" borderId="0" xfId="31" applyFont="1"/>
    <xf numFmtId="0" fontId="1" fillId="0" borderId="0" xfId="31" applyFont="1" applyAlignment="1">
      <alignment horizontal="center"/>
    </xf>
    <xf numFmtId="0" fontId="26" fillId="0" borderId="0" xfId="0" applyFont="1"/>
    <xf numFmtId="2" fontId="25" fillId="0" borderId="0" xfId="0" applyNumberFormat="1" applyFont="1" applyAlignment="1">
      <alignment horizontal="center"/>
    </xf>
    <xf numFmtId="0" fontId="1" fillId="0" borderId="0" xfId="32" applyFont="1" applyAlignment="1">
      <alignment horizontal="center"/>
    </xf>
    <xf numFmtId="0" fontId="1" fillId="0" borderId="0" xfId="28" applyFont="1" applyFill="1"/>
    <xf numFmtId="2" fontId="1" fillId="0" borderId="0" xfId="32" applyNumberFormat="1" applyFont="1" applyAlignment="1">
      <alignment horizontal="center"/>
    </xf>
    <xf numFmtId="0" fontId="30" fillId="0" borderId="0" xfId="0" applyFont="1"/>
    <xf numFmtId="2" fontId="1" fillId="0" borderId="0" xfId="32" applyNumberFormat="1" applyFont="1"/>
    <xf numFmtId="2" fontId="30" fillId="0" borderId="0" xfId="0" applyNumberFormat="1" applyFont="1"/>
    <xf numFmtId="165" fontId="1" fillId="0" borderId="0" xfId="26" applyNumberFormat="1" applyFont="1" applyAlignment="1">
      <alignment horizontal="center"/>
    </xf>
    <xf numFmtId="165" fontId="1" fillId="0" borderId="0" xfId="32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2" fontId="1" fillId="0" borderId="0" xfId="31" applyNumberFormat="1" applyFont="1"/>
    <xf numFmtId="1" fontId="1" fillId="0" borderId="0" xfId="31" applyNumberFormat="1" applyFont="1"/>
    <xf numFmtId="2" fontId="1" fillId="0" borderId="0" xfId="31" applyNumberFormat="1" applyFont="1" applyAlignment="1">
      <alignment horizontal="center"/>
    </xf>
    <xf numFmtId="2" fontId="1" fillId="0" borderId="0" xfId="31" applyNumberFormat="1" applyFont="1" applyAlignment="1"/>
    <xf numFmtId="2" fontId="25" fillId="0" borderId="0" xfId="0" applyNumberFormat="1" applyFont="1" applyAlignment="1"/>
    <xf numFmtId="2" fontId="3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2" fontId="29" fillId="0" borderId="0" xfId="28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1" fillId="0" borderId="0" xfId="3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/>
    <xf numFmtId="165" fontId="1" fillId="0" borderId="0" xfId="32" applyNumberFormat="1" applyAlignment="1">
      <alignment horizontal="center"/>
    </xf>
    <xf numFmtId="0" fontId="1" fillId="0" borderId="0" xfId="31" applyAlignment="1">
      <alignment horizontal="center"/>
    </xf>
    <xf numFmtId="2" fontId="1" fillId="0" borderId="0" xfId="31" applyNumberFormat="1" applyAlignment="1">
      <alignment horizontal="center"/>
    </xf>
    <xf numFmtId="0" fontId="1" fillId="0" borderId="0" xfId="28" applyFont="1" applyAlignment="1"/>
    <xf numFmtId="0" fontId="1" fillId="0" borderId="0" xfId="31" applyFont="1" applyAlignment="1"/>
    <xf numFmtId="0" fontId="1" fillId="0" borderId="0" xfId="31" applyAlignment="1"/>
  </cellXfs>
  <cellStyles count="175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vertissement" xfId="19" xr:uid="{00000000-0005-0000-0000-000012000000}"/>
    <cellStyle name="Bon" xfId="20" xr:uid="{00000000-0005-0000-0000-000013000000}"/>
    <cellStyle name="Calcul" xfId="21" xr:uid="{00000000-0005-0000-0000-000014000000}"/>
    <cellStyle name="Cellule liée" xfId="22" xr:uid="{00000000-0005-0000-0000-000015000000}"/>
    <cellStyle name="Comma" xfId="26" builtinId="3"/>
    <cellStyle name="Entrée" xfId="23" xr:uid="{00000000-0005-0000-0000-000017000000}"/>
    <cellStyle name="Euro" xfId="24" xr:uid="{00000000-0005-0000-0000-000018000000}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Insatisfaisant" xfId="25" xr:uid="{00000000-0005-0000-0000-00009F000000}"/>
    <cellStyle name="Neutre" xfId="27" xr:uid="{00000000-0005-0000-0000-0000A0000000}"/>
    <cellStyle name="Normal" xfId="0" builtinId="0"/>
    <cellStyle name="Normal 2" xfId="28" xr:uid="{00000000-0005-0000-0000-0000A2000000}"/>
    <cellStyle name="Remarque" xfId="29" xr:uid="{00000000-0005-0000-0000-0000A3000000}"/>
    <cellStyle name="Sortie" xfId="30" xr:uid="{00000000-0005-0000-0000-0000A4000000}"/>
    <cellStyle name="Standaard_Austria_figures_tables" xfId="31" xr:uid="{00000000-0005-0000-0000-0000A5000000}"/>
    <cellStyle name="Standaard_CEEC_Congruence_tables_and_figures" xfId="32" xr:uid="{00000000-0005-0000-0000-0000A6000000}"/>
    <cellStyle name="Texte explicatif" xfId="33" xr:uid="{00000000-0005-0000-0000-0000A7000000}"/>
    <cellStyle name="Titre " xfId="38" xr:uid="{00000000-0005-0000-0000-0000AC000000}"/>
    <cellStyle name="Titre 1" xfId="34" xr:uid="{00000000-0005-0000-0000-0000A8000000}"/>
    <cellStyle name="Titre 2" xfId="35" xr:uid="{00000000-0005-0000-0000-0000A9000000}"/>
    <cellStyle name="Titre 3" xfId="36" xr:uid="{00000000-0005-0000-0000-0000AA000000}"/>
    <cellStyle name="Titre 4" xfId="37" xr:uid="{00000000-0005-0000-0000-0000AB000000}"/>
    <cellStyle name="Total" xfId="39" xr:uid="{00000000-0005-0000-0000-0000AD000000}"/>
    <cellStyle name="Vérification de cellule" xfId="40" xr:uid="{00000000-0005-0000-0000-0000AE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6632228436"/>
          <c:y val="6.2409230817143252E-2"/>
          <c:w val="0.84583311822684804"/>
          <c:h val="0.8419027919796116"/>
        </c:manualLayout>
      </c:layout>
      <c:lineChart>
        <c:grouping val="standard"/>
        <c:varyColors val="0"/>
        <c:ser>
          <c:idx val="0"/>
          <c:order val="0"/>
          <c:tx>
            <c:strRef>
              <c:f>Figure_1!$C$7</c:f>
              <c:strCache>
                <c:ptCount val="1"/>
                <c:pt idx="0">
                  <c:v>Party sytem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1992</c:v>
                </c:pt>
                <c:pt idx="1">
                  <c:v>1996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2013</c:v>
                </c:pt>
              </c:numCache>
            </c:numRef>
          </c:cat>
          <c:val>
            <c:numRef>
              <c:f>Figure_1!$C$8:$C$14</c:f>
              <c:numCache>
                <c:formatCode>0.00</c:formatCode>
                <c:ptCount val="7"/>
                <c:pt idx="2">
                  <c:v>31.467268571428573</c:v>
                </c:pt>
                <c:pt idx="3">
                  <c:v>22.424830714285715</c:v>
                </c:pt>
                <c:pt idx="4">
                  <c:v>14.4865245</c:v>
                </c:pt>
                <c:pt idx="5">
                  <c:v>28.292093571428573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06-E04D-815F-DE83ABD1315C}"/>
            </c:ext>
          </c:extLst>
        </c:ser>
        <c:ser>
          <c:idx val="1"/>
          <c:order val="1"/>
          <c:tx>
            <c:strRef>
              <c:f>Figure_1!$D$7</c:f>
              <c:strCache>
                <c:ptCount val="1"/>
                <c:pt idx="0">
                  <c:v>Election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1992</c:v>
                </c:pt>
                <c:pt idx="1">
                  <c:v>1996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2013</c:v>
                </c:pt>
              </c:numCache>
            </c:numRef>
          </c:cat>
          <c:val>
            <c:numRef>
              <c:f>Figure_1!$D$8:$D$14</c:f>
              <c:numCache>
                <c:formatCode>0.00</c:formatCode>
                <c:ptCount val="7"/>
                <c:pt idx="0">
                  <c:v>10.508770857142858</c:v>
                </c:pt>
                <c:pt idx="1">
                  <c:v>6.4789328571428566</c:v>
                </c:pt>
                <c:pt idx="2">
                  <c:v>6.3636257857142855</c:v>
                </c:pt>
                <c:pt idx="3">
                  <c:v>5.4242027857142858</c:v>
                </c:pt>
                <c:pt idx="4">
                  <c:v>6.2225492142857144</c:v>
                </c:pt>
                <c:pt idx="5">
                  <c:v>6.8402484999999995</c:v>
                </c:pt>
                <c:pt idx="6">
                  <c:v>7.4095314999999999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06-E04D-815F-DE83ABD1315C}"/>
            </c:ext>
          </c:extLst>
        </c:ser>
        <c:ser>
          <c:idx val="2"/>
          <c:order val="2"/>
          <c:tx>
            <c:strRef>
              <c:f>Figure_1!$E$7</c:f>
              <c:strCache>
                <c:ptCount val="1"/>
                <c:pt idx="0">
                  <c:v>Electorate congruence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Figure_1!$B$8:$B$14</c:f>
              <c:numCache>
                <c:formatCode>General</c:formatCode>
                <c:ptCount val="7"/>
                <c:pt idx="0">
                  <c:v>1992</c:v>
                </c:pt>
                <c:pt idx="1">
                  <c:v>1996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2013</c:v>
                </c:pt>
              </c:numCache>
            </c:numRef>
          </c:cat>
          <c:val>
            <c:numRef>
              <c:f>Figure_1!$E$8:$E$14</c:f>
              <c:numCache>
                <c:formatCode>0.00</c:formatCode>
                <c:ptCount val="7"/>
                <c:pt idx="2">
                  <c:v>32.171474285714289</c:v>
                </c:pt>
                <c:pt idx="3">
                  <c:v>24.667167857142857</c:v>
                </c:pt>
                <c:pt idx="4">
                  <c:v>17.807761785714284</c:v>
                </c:pt>
                <c:pt idx="5">
                  <c:v>30.817673571428568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06-E04D-815F-DE83ABD1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3632"/>
        <c:axId val="113657344"/>
      </c:lineChart>
      <c:catAx>
        <c:axId val="1136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365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5734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congruence (%)</a:t>
                </a:r>
              </a:p>
            </c:rich>
          </c:tx>
          <c:layout>
            <c:manualLayout>
              <c:xMode val="edge"/>
              <c:yMode val="edge"/>
              <c:x val="1.4583329624600801E-2"/>
              <c:y val="0.166666371811361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3653632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5463573810030501"/>
          <c:y val="1.4492704727004709E-2"/>
          <c:w val="0.41972582819039517"/>
          <c:h val="0.2346210143310200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29222009928"/>
          <c:y val="4.6204546003915901E-2"/>
          <c:w val="0.800838984313061"/>
          <c:h val="0.8577909532141815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Figure_2!$F$8:$F$18</c:f>
                <c:numCache>
                  <c:formatCode>General</c:formatCode>
                  <c:ptCount val="11"/>
                  <c:pt idx="3">
                    <c:v>2.395420699903092</c:v>
                  </c:pt>
                  <c:pt idx="5">
                    <c:v>4.0771436149259896</c:v>
                  </c:pt>
                  <c:pt idx="7">
                    <c:v>2.728197087948077</c:v>
                  </c:pt>
                  <c:pt idx="9">
                    <c:v>2.8519231975193735</c:v>
                  </c:pt>
                  <c:pt idx="10">
                    <c:v>3.9539394916697659</c:v>
                  </c:pt>
                </c:numCache>
              </c:numRef>
            </c:plus>
            <c:minus>
              <c:numRef>
                <c:f>Figure_2!$F$8:$F$18</c:f>
                <c:numCache>
                  <c:formatCode>General</c:formatCode>
                  <c:ptCount val="11"/>
                  <c:pt idx="3">
                    <c:v>2.395420699903092</c:v>
                  </c:pt>
                  <c:pt idx="5">
                    <c:v>4.0771436149259896</c:v>
                  </c:pt>
                  <c:pt idx="7">
                    <c:v>2.728197087948077</c:v>
                  </c:pt>
                  <c:pt idx="9">
                    <c:v>2.8519231975193735</c:v>
                  </c:pt>
                  <c:pt idx="10">
                    <c:v>3.9539394916697659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Figure_2!$B$8:$B$18</c:f>
              <c:numCache>
                <c:formatCode>General</c:formatCode>
                <c:ptCount val="11"/>
                <c:pt idx="0">
                  <c:v>1992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2013</c:v>
                </c:pt>
              </c:numCache>
            </c:numRef>
          </c:xVal>
          <c:yVal>
            <c:numRef>
              <c:f>Figure_2!$C$8:$C$18</c:f>
              <c:numCache>
                <c:formatCode>0.00</c:formatCode>
                <c:ptCount val="11"/>
                <c:pt idx="3">
                  <c:v>33.68769644923055</c:v>
                </c:pt>
                <c:pt idx="5">
                  <c:v>30.590475529923562</c:v>
                </c:pt>
                <c:pt idx="7">
                  <c:v>40.376598286479513</c:v>
                </c:pt>
                <c:pt idx="9">
                  <c:v>37.083483424877045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4-954F-8CB9-6E4DE89B8C85}"/>
            </c:ext>
          </c:extLst>
        </c:ser>
        <c:ser>
          <c:idx val="1"/>
          <c:order val="1"/>
          <c:tx>
            <c:strRef>
              <c:f>Figure_2!$D$7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5400"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Figure_2!$G$8:$G$18</c:f>
                <c:numCache>
                  <c:formatCode>General</c:formatCode>
                  <c:ptCount val="11"/>
                  <c:pt idx="0">
                    <c:v>3.9748674228880332</c:v>
                  </c:pt>
                  <c:pt idx="1">
                    <c:v>3.8818914500073229</c:v>
                  </c:pt>
                  <c:pt idx="2">
                    <c:v>3.1518373571928335</c:v>
                  </c:pt>
                  <c:pt idx="4">
                    <c:v>3.7035666919859991</c:v>
                  </c:pt>
                  <c:pt idx="6">
                    <c:v>3.7350848588876913</c:v>
                  </c:pt>
                  <c:pt idx="8">
                    <c:v>3.9369881488593355</c:v>
                  </c:pt>
                  <c:pt idx="10">
                    <c:v>3.9539394916697659</c:v>
                  </c:pt>
                </c:numCache>
              </c:numRef>
            </c:plus>
            <c:minus>
              <c:numRef>
                <c:f>Figure_2!$G$8:$G$18</c:f>
                <c:numCache>
                  <c:formatCode>General</c:formatCode>
                  <c:ptCount val="11"/>
                  <c:pt idx="0">
                    <c:v>3.9748674228880332</c:v>
                  </c:pt>
                  <c:pt idx="1">
                    <c:v>3.8818914500073229</c:v>
                  </c:pt>
                  <c:pt idx="2">
                    <c:v>3.1518373571928335</c:v>
                  </c:pt>
                  <c:pt idx="4">
                    <c:v>3.7035666919859991</c:v>
                  </c:pt>
                  <c:pt idx="6">
                    <c:v>3.7350848588876913</c:v>
                  </c:pt>
                  <c:pt idx="8">
                    <c:v>3.9369881488593355</c:v>
                  </c:pt>
                  <c:pt idx="10">
                    <c:v>3.9539394916697659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Figure_2!$B$8:$B$18</c:f>
              <c:numCache>
                <c:formatCode>General</c:formatCode>
                <c:ptCount val="11"/>
                <c:pt idx="0">
                  <c:v>1992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2013</c:v>
                </c:pt>
              </c:numCache>
            </c:numRef>
          </c:xVal>
          <c:yVal>
            <c:numRef>
              <c:f>Figure_2!$D$8:$D$18</c:f>
              <c:numCache>
                <c:formatCode>0.00</c:formatCode>
                <c:ptCount val="11"/>
                <c:pt idx="0">
                  <c:v>85.662816861019479</c:v>
                </c:pt>
                <c:pt idx="1">
                  <c:v>76.816011983297017</c:v>
                </c:pt>
                <c:pt idx="2">
                  <c:v>74.196702517825884</c:v>
                </c:pt>
                <c:pt idx="4">
                  <c:v>57.809134977868446</c:v>
                </c:pt>
                <c:pt idx="6">
                  <c:v>64.18254881817515</c:v>
                </c:pt>
                <c:pt idx="8">
                  <c:v>62.326421959177949</c:v>
                </c:pt>
                <c:pt idx="10">
                  <c:v>59.170191192810329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4-954F-8CB9-6E4DE89B8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68768"/>
        <c:axId val="170261120"/>
      </c:scatterChart>
      <c:valAx>
        <c:axId val="16996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0261120"/>
        <c:crosses val="autoZero"/>
        <c:crossBetween val="midCat"/>
      </c:valAx>
      <c:valAx>
        <c:axId val="17026112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Turnout (% of eligble voters)</a:t>
                </a:r>
              </a:p>
            </c:rich>
          </c:tx>
          <c:layout>
            <c:manualLayout>
              <c:xMode val="edge"/>
              <c:yMode val="edge"/>
              <c:x val="1.4675052410901468E-2"/>
              <c:y val="9.63733915882465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9687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0230030208488085"/>
          <c:y val="1.6753168811215673E-2"/>
          <c:w val="0.60377374997936584"/>
          <c:h val="9.917123995864152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61526611158001"/>
          <c:y val="2.9546827479898344E-2"/>
          <c:w val="0.85817232146132105"/>
          <c:h val="0.8744768883056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Figure_3!$B$13</c:f>
              <c:strCache>
                <c:ptCount val="1"/>
                <c:pt idx="0">
                  <c:v>government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Figure_3!$H$13:$K$13</c:f>
                <c:numCache>
                  <c:formatCode>General</c:formatCode>
                  <c:ptCount val="4"/>
                  <c:pt idx="0">
                    <c:v>4.126874333593892</c:v>
                  </c:pt>
                  <c:pt idx="1">
                    <c:v>4.7780787178459505</c:v>
                  </c:pt>
                  <c:pt idx="2">
                    <c:v>6.9811153591090962</c:v>
                  </c:pt>
                  <c:pt idx="3">
                    <c:v>8.3811829585359234</c:v>
                  </c:pt>
                </c:numCache>
              </c:numRef>
            </c:plus>
            <c:minus>
              <c:numRef>
                <c:f>Figure_3!$H$13:$K$13</c:f>
                <c:numCache>
                  <c:formatCode>General</c:formatCode>
                  <c:ptCount val="4"/>
                  <c:pt idx="0">
                    <c:v>4.126874333593892</c:v>
                  </c:pt>
                  <c:pt idx="1">
                    <c:v>4.7780787178459505</c:v>
                  </c:pt>
                  <c:pt idx="2">
                    <c:v>6.9811153591090962</c:v>
                  </c:pt>
                  <c:pt idx="3">
                    <c:v>8.3811829585359234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Figure_3!$C$12:$F$12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</c:numCache>
            </c:numRef>
          </c:cat>
          <c:val>
            <c:numRef>
              <c:f>Figure_3!$C$13:$F$13</c:f>
              <c:numCache>
                <c:formatCode>0.00</c:formatCode>
                <c:ptCount val="4"/>
                <c:pt idx="0">
                  <c:v>-17.640316142857142</c:v>
                </c:pt>
                <c:pt idx="1">
                  <c:v>-18.115913571428571</c:v>
                </c:pt>
                <c:pt idx="2">
                  <c:v>-10.796693642857141</c:v>
                </c:pt>
                <c:pt idx="3">
                  <c:v>-25.5746365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1-5148-82CB-0B2DB75998C2}"/>
            </c:ext>
          </c:extLst>
        </c:ser>
        <c:ser>
          <c:idx val="1"/>
          <c:order val="1"/>
          <c:tx>
            <c:strRef>
              <c:f>Figure_3!$B$14</c:f>
              <c:strCache>
                <c:ptCount val="1"/>
                <c:pt idx="0">
                  <c:v>opposition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Figure_3!$H$14:$K$14</c:f>
                <c:numCache>
                  <c:formatCode>General</c:formatCode>
                  <c:ptCount val="4"/>
                  <c:pt idx="0">
                    <c:v>5.7083670521472012</c:v>
                  </c:pt>
                  <c:pt idx="1">
                    <c:v>5.5955457613363491</c:v>
                  </c:pt>
                  <c:pt idx="2">
                    <c:v>4.4482590872816727</c:v>
                  </c:pt>
                  <c:pt idx="3">
                    <c:v>3.9679989137615994</c:v>
                  </c:pt>
                </c:numCache>
              </c:numRef>
            </c:plus>
            <c:minus>
              <c:numRef>
                <c:f>Figure_3!$H$14:$K$14</c:f>
                <c:numCache>
                  <c:formatCode>General</c:formatCode>
                  <c:ptCount val="4"/>
                  <c:pt idx="0">
                    <c:v>5.7083670521472012</c:v>
                  </c:pt>
                  <c:pt idx="1">
                    <c:v>5.5955457613363491</c:v>
                  </c:pt>
                  <c:pt idx="2">
                    <c:v>4.4482590872816727</c:v>
                  </c:pt>
                  <c:pt idx="3">
                    <c:v>3.9679989137615994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Figure_3!$C$12:$F$12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</c:numCache>
            </c:numRef>
          </c:cat>
          <c:val>
            <c:numRef>
              <c:f>Figure_3!$C$14:$F$14</c:f>
              <c:numCache>
                <c:formatCode>0.00</c:formatCode>
                <c:ptCount val="4"/>
                <c:pt idx="0">
                  <c:v>11.756522285714286</c:v>
                </c:pt>
                <c:pt idx="1">
                  <c:v>12.282425000000002</c:v>
                </c:pt>
                <c:pt idx="2">
                  <c:v>2.619936157142857</c:v>
                </c:pt>
                <c:pt idx="3">
                  <c:v>8.3936742142857153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1-5148-82CB-0B2DB75998C2}"/>
            </c:ext>
          </c:extLst>
        </c:ser>
        <c:ser>
          <c:idx val="2"/>
          <c:order val="2"/>
          <c:tx>
            <c:strRef>
              <c:f>Figure_3!$B$15</c:f>
              <c:strCache>
                <c:ptCount val="1"/>
                <c:pt idx="0">
                  <c:v>new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Figure_3!$H$15:$K$15</c:f>
                <c:numCache>
                  <c:formatCode>General</c:formatCode>
                  <c:ptCount val="4"/>
                  <c:pt idx="0">
                    <c:v>5.1323620825667806</c:v>
                  </c:pt>
                  <c:pt idx="1">
                    <c:v>5.3922866416113493</c:v>
                  </c:pt>
                  <c:pt idx="2">
                    <c:v>7.0108528869317208</c:v>
                  </c:pt>
                  <c:pt idx="3">
                    <c:v>6.4283532847469704</c:v>
                  </c:pt>
                </c:numCache>
              </c:numRef>
            </c:plus>
            <c:minus>
              <c:numRef>
                <c:f>Figure_3!$H$15:$K$15</c:f>
                <c:numCache>
                  <c:formatCode>General</c:formatCode>
                  <c:ptCount val="4"/>
                  <c:pt idx="0">
                    <c:v>5.1323620825667806</c:v>
                  </c:pt>
                  <c:pt idx="1">
                    <c:v>5.3922866416113493</c:v>
                  </c:pt>
                  <c:pt idx="2">
                    <c:v>7.0108528869317208</c:v>
                  </c:pt>
                  <c:pt idx="3">
                    <c:v>6.4283532847469704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Figure_3!$C$12:$F$12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</c:numCache>
            </c:numRef>
          </c:cat>
          <c:val>
            <c:numRef>
              <c:f>Figure_3!$C$15:$F$15</c:f>
              <c:numCache>
                <c:formatCode>0.00</c:formatCode>
                <c:ptCount val="4"/>
                <c:pt idx="0">
                  <c:v>7.2740544285714268</c:v>
                </c:pt>
                <c:pt idx="1">
                  <c:v>4.4642891142857142</c:v>
                </c:pt>
                <c:pt idx="2">
                  <c:v>6.1284926142857126</c:v>
                </c:pt>
                <c:pt idx="3">
                  <c:v>7.6335286428571418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71-5148-82CB-0B2DB75998C2}"/>
            </c:ext>
          </c:extLst>
        </c:ser>
        <c:ser>
          <c:idx val="3"/>
          <c:order val="3"/>
          <c:tx>
            <c:strRef>
              <c:f>Figure_3!$B$16</c:f>
              <c:strCache>
                <c:ptCount val="1"/>
                <c:pt idx="0">
                  <c:v>no representation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Figure_3!$H$16:$K$16</c:f>
                <c:numCache>
                  <c:formatCode>General</c:formatCode>
                  <c:ptCount val="4"/>
                  <c:pt idx="0">
                    <c:v>1.4064326657105528</c:v>
                  </c:pt>
                  <c:pt idx="1">
                    <c:v>2.7540028922515853</c:v>
                  </c:pt>
                  <c:pt idx="2">
                    <c:v>2.5206195244295087</c:v>
                  </c:pt>
                  <c:pt idx="3">
                    <c:v>4.843494950464927</c:v>
                  </c:pt>
                </c:numCache>
              </c:numRef>
            </c:plus>
            <c:minus>
              <c:numRef>
                <c:f>Figure_3!$H$16:$K$16</c:f>
                <c:numCache>
                  <c:formatCode>General</c:formatCode>
                  <c:ptCount val="4"/>
                  <c:pt idx="0">
                    <c:v>1.4064326657105528</c:v>
                  </c:pt>
                  <c:pt idx="1">
                    <c:v>2.7540028922515853</c:v>
                  </c:pt>
                  <c:pt idx="2">
                    <c:v>2.5206195244295087</c:v>
                  </c:pt>
                  <c:pt idx="3">
                    <c:v>4.843494950464927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numRef>
              <c:f>Figure_3!$C$12:$F$12</c:f>
              <c:numCache>
                <c:formatCode>General</c:formatCode>
                <c:ptCount val="4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</c:numCache>
            </c:numRef>
          </c:cat>
          <c:val>
            <c:numRef>
              <c:f>Figure_3!$C$16:$F$16</c:f>
              <c:numCache>
                <c:formatCode>0.00</c:formatCode>
                <c:ptCount val="4"/>
                <c:pt idx="0">
                  <c:v>-2.3046289999999998</c:v>
                </c:pt>
                <c:pt idx="1">
                  <c:v>3.7361929357142856</c:v>
                </c:pt>
                <c:pt idx="2">
                  <c:v>4.6618578571428558E-2</c:v>
                </c:pt>
                <c:pt idx="3">
                  <c:v>1.5133617071428571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71-5148-82CB-0B2DB7599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5264"/>
        <c:axId val="192183680"/>
      </c:barChart>
      <c:catAx>
        <c:axId val="1915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21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83680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Vote share change (% votes)</a:t>
                </a:r>
              </a:p>
            </c:rich>
          </c:tx>
          <c:layout>
            <c:manualLayout>
              <c:xMode val="edge"/>
              <c:yMode val="edge"/>
              <c:x val="8.7358733066434276E-3"/>
              <c:y val="9.943600799900013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595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32674320507599"/>
          <c:y val="1.44927279835966E-2"/>
          <c:w val="0.77884546821699696"/>
          <c:h val="6.1594093930285601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4455025892034"/>
          <c:y val="2.9546827479898344E-2"/>
          <c:w val="0.82188482774112692"/>
          <c:h val="0.87447688830562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Figure_4!$C$7</c:f>
              <c:strCache>
                <c:ptCount val="1"/>
                <c:pt idx="0">
                  <c:v>regional elections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Figure_4!$B$10:$B$24</c:f>
              <c:numCache>
                <c:formatCode>General</c:formatCode>
                <c:ptCount val="15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Figure_4!$C$8:$C$23</c:f>
              <c:numCache>
                <c:formatCode>0.00</c:formatCode>
                <c:ptCount val="16"/>
                <c:pt idx="3">
                  <c:v>0.10281176923076923</c:v>
                </c:pt>
                <c:pt idx="5">
                  <c:v>0</c:v>
                </c:pt>
                <c:pt idx="7">
                  <c:v>0.25838562637362639</c:v>
                </c:pt>
                <c:pt idx="9">
                  <c:v>0.34736233516483517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B5-D744-8024-2D00CA3D2A30}"/>
            </c:ext>
          </c:extLst>
        </c:ser>
        <c:ser>
          <c:idx val="1"/>
          <c:order val="1"/>
          <c:tx>
            <c:strRef>
              <c:f>Figure_4!$D$7</c:f>
              <c:strCache>
                <c:ptCount val="1"/>
                <c:pt idx="0">
                  <c:v>national elections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Figure_4!$B$10:$B$24</c:f>
              <c:numCache>
                <c:formatCode>General</c:formatCode>
                <c:ptCount val="15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Figure_4!$D$8:$D$24</c:f>
              <c:numCache>
                <c:formatCode>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B5-D744-8024-2D00CA3D2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775296"/>
        <c:axId val="234777600"/>
      </c:scatterChart>
      <c:valAx>
        <c:axId val="234775296"/>
        <c:scaling>
          <c:orientation val="minMax"/>
          <c:max val="201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777600"/>
        <c:crosses val="autoZero"/>
        <c:crossBetween val="midCat"/>
      </c:valAx>
      <c:valAx>
        <c:axId val="234777600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500"/>
                </a:pPr>
                <a:r>
                  <a:rPr lang="fr-FR" sz="1500"/>
                  <a:t>Regionalist party strength (%votes)</a:t>
                </a:r>
              </a:p>
            </c:rich>
          </c:tx>
          <c:layout>
            <c:manualLayout>
              <c:xMode val="edge"/>
              <c:yMode val="edge"/>
              <c:x val="2.6908650776761016E-2"/>
              <c:y val="6.788708703078781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775296"/>
        <c:crosses val="autoZero"/>
        <c:crossBetween val="midCat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4286801565344873"/>
          <c:y val="1.2660136232970879E-2"/>
          <c:w val="0.59304624506396164"/>
          <c:h val="0.107829750447860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7</xdr:row>
      <xdr:rowOff>0</xdr:rowOff>
    </xdr:from>
    <xdr:to>
      <xdr:col>17</xdr:col>
      <xdr:colOff>124460</xdr:colOff>
      <xdr:row>30</xdr:row>
      <xdr:rowOff>55880</xdr:rowOff>
    </xdr:to>
    <xdr:graphicFrame macro="">
      <xdr:nvGraphicFramePr>
        <xdr:cNvPr id="3073" name="Graphiqu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9</xdr:row>
      <xdr:rowOff>0</xdr:rowOff>
    </xdr:from>
    <xdr:to>
      <xdr:col>18</xdr:col>
      <xdr:colOff>10160</xdr:colOff>
      <xdr:row>32</xdr:row>
      <xdr:rowOff>43180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18</xdr:row>
      <xdr:rowOff>0</xdr:rowOff>
    </xdr:from>
    <xdr:to>
      <xdr:col>13</xdr:col>
      <xdr:colOff>419100</xdr:colOff>
      <xdr:row>43</xdr:row>
      <xdr:rowOff>30480</xdr:rowOff>
    </xdr:to>
    <xdr:graphicFrame macro="">
      <xdr:nvGraphicFramePr>
        <xdr:cNvPr id="7169" name="Graphiqu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5</xdr:row>
      <xdr:rowOff>146050</xdr:rowOff>
    </xdr:from>
    <xdr:to>
      <xdr:col>15</xdr:col>
      <xdr:colOff>41910</xdr:colOff>
      <xdr:row>29</xdr:row>
      <xdr:rowOff>24130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/>
  </sheetViews>
  <sheetFormatPr baseColWidth="10" defaultColWidth="8" defaultRowHeight="13" x14ac:dyDescent="0.15"/>
  <cols>
    <col min="1" max="1" width="2.6640625" style="10" customWidth="1"/>
    <col min="2" max="2" width="5.5" style="10" customWidth="1"/>
    <col min="3" max="3" width="6" style="10" customWidth="1"/>
    <col min="4" max="4" width="6.1640625" style="10" customWidth="1"/>
    <col min="5" max="5" width="6.5" style="10" customWidth="1"/>
    <col min="6" max="16384" width="8" style="10"/>
  </cols>
  <sheetData>
    <row r="1" spans="1:5" ht="16" x14ac:dyDescent="0.2">
      <c r="A1" s="9" t="s">
        <v>16</v>
      </c>
    </row>
    <row r="4" spans="1:5" x14ac:dyDescent="0.15">
      <c r="A4" s="11" t="s">
        <v>17</v>
      </c>
    </row>
    <row r="7" spans="1:5" x14ac:dyDescent="0.15">
      <c r="B7" s="12"/>
      <c r="C7" s="49" t="s">
        <v>77</v>
      </c>
      <c r="D7" s="49" t="s">
        <v>78</v>
      </c>
      <c r="E7" s="49" t="s">
        <v>79</v>
      </c>
    </row>
    <row r="8" spans="1:5" x14ac:dyDescent="0.15">
      <c r="B8" s="10">
        <v>1992</v>
      </c>
      <c r="D8" s="13">
        <v>10.508770857142858</v>
      </c>
    </row>
    <row r="9" spans="1:5" x14ac:dyDescent="0.15">
      <c r="B9" s="10">
        <v>1996</v>
      </c>
      <c r="C9" s="13"/>
      <c r="D9" s="13">
        <v>6.4789328571428566</v>
      </c>
      <c r="E9" s="13"/>
    </row>
    <row r="10" spans="1:5" x14ac:dyDescent="0.15">
      <c r="B10" s="10">
        <v>1998</v>
      </c>
      <c r="C10" s="13">
        <v>31.467268571428573</v>
      </c>
      <c r="D10" s="13">
        <v>6.3636257857142855</v>
      </c>
      <c r="E10" s="13">
        <v>32.171474285714289</v>
      </c>
    </row>
    <row r="11" spans="1:5" x14ac:dyDescent="0.15">
      <c r="B11" s="10">
        <v>2002</v>
      </c>
      <c r="C11" s="13">
        <v>22.424830714285715</v>
      </c>
      <c r="D11" s="13">
        <v>5.4242027857142858</v>
      </c>
      <c r="E11" s="13">
        <v>24.667167857142857</v>
      </c>
    </row>
    <row r="12" spans="1:5" x14ac:dyDescent="0.15">
      <c r="B12" s="10">
        <v>2006</v>
      </c>
      <c r="C12" s="13">
        <v>14.4865245</v>
      </c>
      <c r="D12" s="13">
        <v>6.2225492142857144</v>
      </c>
      <c r="E12" s="13">
        <v>17.807761785714284</v>
      </c>
    </row>
    <row r="13" spans="1:5" x14ac:dyDescent="0.15">
      <c r="B13" s="10">
        <v>2010</v>
      </c>
      <c r="C13" s="13">
        <v>28.292093571428573</v>
      </c>
      <c r="D13" s="13">
        <v>6.8402484999999995</v>
      </c>
      <c r="E13" s="13">
        <v>30.817673571428568</v>
      </c>
    </row>
    <row r="14" spans="1:5" x14ac:dyDescent="0.15">
      <c r="B14" s="10">
        <v>2013</v>
      </c>
      <c r="C14" s="13"/>
      <c r="D14" s="13">
        <v>7.4095314999999999</v>
      </c>
      <c r="E14" s="13"/>
    </row>
    <row r="15" spans="1:5" x14ac:dyDescent="0.15">
      <c r="C15" s="13"/>
      <c r="D15" s="13"/>
      <c r="E15" s="13"/>
    </row>
    <row r="16" spans="1:5" x14ac:dyDescent="0.15">
      <c r="C16" s="13"/>
      <c r="D16" s="13"/>
      <c r="E16" s="13"/>
    </row>
    <row r="17" spans="3:5" x14ac:dyDescent="0.15">
      <c r="C17" s="13"/>
      <c r="D17" s="13"/>
      <c r="E17" s="13"/>
    </row>
    <row r="18" spans="3:5" x14ac:dyDescent="0.15">
      <c r="C18" s="13"/>
      <c r="D18" s="13"/>
      <c r="E18" s="13"/>
    </row>
    <row r="19" spans="3:5" x14ac:dyDescent="0.15">
      <c r="C19" s="13"/>
      <c r="D19" s="13"/>
      <c r="E19" s="13"/>
    </row>
    <row r="20" spans="3:5" x14ac:dyDescent="0.15">
      <c r="C20" s="13"/>
      <c r="D20" s="13"/>
      <c r="E20" s="13"/>
    </row>
    <row r="21" spans="3:5" x14ac:dyDescent="0.15">
      <c r="C21" s="13"/>
      <c r="D21" s="13"/>
      <c r="E21" s="13"/>
    </row>
    <row r="22" spans="3:5" x14ac:dyDescent="0.15">
      <c r="C22" s="13"/>
      <c r="D22" s="13"/>
      <c r="E22" s="13"/>
    </row>
    <row r="23" spans="3:5" x14ac:dyDescent="0.15">
      <c r="C23" s="13"/>
      <c r="D23" s="13"/>
      <c r="E23" s="13"/>
    </row>
    <row r="24" spans="3:5" x14ac:dyDescent="0.15">
      <c r="C24" s="13"/>
      <c r="D24" s="13"/>
      <c r="E24" s="13"/>
    </row>
    <row r="25" spans="3:5" x14ac:dyDescent="0.15">
      <c r="C25" s="13"/>
      <c r="D25" s="13"/>
      <c r="E25" s="13"/>
    </row>
    <row r="26" spans="3:5" x14ac:dyDescent="0.15">
      <c r="C26" s="13"/>
      <c r="D26" s="13"/>
      <c r="E26" s="13"/>
    </row>
    <row r="27" spans="3:5" x14ac:dyDescent="0.15">
      <c r="C27" s="13"/>
      <c r="D27" s="13"/>
      <c r="E27" s="13"/>
    </row>
  </sheetData>
  <phoneticPr fontId="23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51"/>
  <sheetViews>
    <sheetView workbookViewId="0"/>
  </sheetViews>
  <sheetFormatPr baseColWidth="10" defaultColWidth="6" defaultRowHeight="13" x14ac:dyDescent="0.15"/>
  <cols>
    <col min="1" max="2" width="6" style="6"/>
    <col min="3" max="3" width="3.83203125" style="6" customWidth="1"/>
    <col min="4" max="19" width="5.83203125" style="18" customWidth="1"/>
    <col min="20" max="20" width="5" style="6" customWidth="1"/>
    <col min="21" max="21" width="6.5" style="6" customWidth="1"/>
    <col min="22" max="22" width="7.1640625" style="6" customWidth="1"/>
    <col min="23" max="24" width="8.83203125" style="6" customWidth="1"/>
    <col min="25" max="16384" width="6" style="6"/>
  </cols>
  <sheetData>
    <row r="1" spans="1:22" ht="16" x14ac:dyDescent="0.2">
      <c r="A1" s="1" t="s">
        <v>95</v>
      </c>
    </row>
    <row r="4" spans="1:22" x14ac:dyDescent="0.15">
      <c r="A4" s="6" t="s">
        <v>75</v>
      </c>
    </row>
    <row r="5" spans="1:22" x14ac:dyDescent="0.15">
      <c r="A5" s="6" t="s">
        <v>76</v>
      </c>
    </row>
    <row r="7" spans="1:22" x14ac:dyDescent="0.15">
      <c r="A7" s="6" t="s">
        <v>103</v>
      </c>
    </row>
    <row r="8" spans="1:22" x14ac:dyDescent="0.15">
      <c r="A8" s="6" t="s">
        <v>59</v>
      </c>
    </row>
    <row r="9" spans="1:22" x14ac:dyDescent="0.15">
      <c r="A9" s="6" t="s">
        <v>60</v>
      </c>
    </row>
    <row r="12" spans="1:22" x14ac:dyDescent="0.15">
      <c r="A12" s="7" t="s">
        <v>100</v>
      </c>
      <c r="B12" s="7"/>
      <c r="C12" s="7"/>
    </row>
    <row r="14" spans="1:22" x14ac:dyDescent="0.15">
      <c r="B14" s="6" t="s">
        <v>56</v>
      </c>
      <c r="D14" s="35">
        <v>10.01</v>
      </c>
      <c r="E14" s="35">
        <v>10.02</v>
      </c>
      <c r="F14" s="35">
        <v>10.029999999999999</v>
      </c>
      <c r="G14" s="35">
        <v>10.039999999999999</v>
      </c>
      <c r="H14" s="35">
        <v>10.039999999999999</v>
      </c>
      <c r="I14" s="35">
        <v>10.050000000000001</v>
      </c>
      <c r="J14" s="35">
        <v>10.06</v>
      </c>
      <c r="K14" s="35">
        <v>10.07</v>
      </c>
      <c r="L14" s="35">
        <v>10.08</v>
      </c>
      <c r="M14" s="35">
        <v>10.09</v>
      </c>
      <c r="N14" s="35">
        <v>10.1</v>
      </c>
      <c r="O14" s="35">
        <v>10.11</v>
      </c>
      <c r="P14" s="35">
        <v>10.119999999999999</v>
      </c>
      <c r="Q14" s="35">
        <v>10.119999999999999</v>
      </c>
      <c r="R14" s="35">
        <v>10.130000000000001</v>
      </c>
      <c r="S14" s="35">
        <v>10.14</v>
      </c>
      <c r="T14" s="18"/>
      <c r="U14" s="18"/>
      <c r="V14" s="18" t="s">
        <v>0</v>
      </c>
    </row>
    <row r="15" spans="1:22" x14ac:dyDescent="0.15">
      <c r="D15" s="18" t="s">
        <v>58</v>
      </c>
      <c r="E15" s="18" t="s">
        <v>3</v>
      </c>
      <c r="F15" s="18" t="s">
        <v>4</v>
      </c>
      <c r="G15" s="18" t="s">
        <v>5</v>
      </c>
      <c r="H15" s="18" t="s">
        <v>5</v>
      </c>
      <c r="I15" s="18" t="s">
        <v>7</v>
      </c>
      <c r="J15" s="18" t="s">
        <v>6</v>
      </c>
      <c r="K15" s="18" t="s">
        <v>8</v>
      </c>
      <c r="L15" s="18" t="s">
        <v>9</v>
      </c>
      <c r="M15" s="18" t="s">
        <v>10</v>
      </c>
      <c r="N15" s="18" t="s">
        <v>11</v>
      </c>
      <c r="O15" s="18" t="s">
        <v>12</v>
      </c>
      <c r="P15" s="18" t="s">
        <v>13</v>
      </c>
      <c r="Q15" s="18" t="s">
        <v>13</v>
      </c>
      <c r="R15" s="18" t="s">
        <v>14</v>
      </c>
      <c r="S15" s="18" t="s">
        <v>15</v>
      </c>
      <c r="T15" s="18"/>
      <c r="U15" s="18" t="s">
        <v>2</v>
      </c>
      <c r="V15" s="18" t="s">
        <v>1</v>
      </c>
    </row>
    <row r="16" spans="1:22" x14ac:dyDescent="0.15">
      <c r="B16" s="6" t="s">
        <v>57</v>
      </c>
      <c r="D16" s="52"/>
      <c r="E16" s="18" t="s">
        <v>64</v>
      </c>
      <c r="F16" s="52" t="s">
        <v>31</v>
      </c>
      <c r="G16" s="18" t="s">
        <v>22</v>
      </c>
      <c r="H16" s="52" t="s">
        <v>24</v>
      </c>
      <c r="I16" s="18" t="s">
        <v>73</v>
      </c>
      <c r="J16" s="18" t="s">
        <v>37</v>
      </c>
      <c r="O16" s="41"/>
      <c r="P16" s="52" t="s">
        <v>65</v>
      </c>
      <c r="Q16" s="18" t="s">
        <v>36</v>
      </c>
      <c r="S16" s="52" t="s">
        <v>42</v>
      </c>
      <c r="T16" s="18"/>
      <c r="U16" s="18"/>
      <c r="V16" s="18"/>
    </row>
    <row r="17" spans="1:22" x14ac:dyDescent="0.15">
      <c r="T17" s="25"/>
      <c r="U17" s="18"/>
      <c r="V17" s="18"/>
    </row>
    <row r="18" spans="1:22" x14ac:dyDescent="0.15">
      <c r="B18" s="6">
        <v>1998</v>
      </c>
      <c r="T18" s="25"/>
      <c r="U18" s="18"/>
      <c r="V18" s="18"/>
    </row>
    <row r="19" spans="1:22" x14ac:dyDescent="0.15">
      <c r="B19" s="34">
        <v>2000</v>
      </c>
      <c r="C19" s="34"/>
      <c r="D19" s="25"/>
      <c r="E19" s="32"/>
      <c r="F19" s="25">
        <v>6.7616719999999999</v>
      </c>
      <c r="G19" s="25"/>
      <c r="H19" s="5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11.95007</v>
      </c>
      <c r="T19" s="25"/>
      <c r="U19" s="25">
        <f t="shared" ref="U19:U25" si="0">AVERAGE(D19:S19)</f>
        <v>9.3558710000000005</v>
      </c>
      <c r="V19" s="25">
        <f t="shared" ref="V19:V25" si="1">STDEV(D19:S19)</f>
        <v>3.6687514092947189</v>
      </c>
    </row>
    <row r="20" spans="1:22" x14ac:dyDescent="0.15">
      <c r="B20" s="34">
        <v>2002</v>
      </c>
      <c r="C20" s="34"/>
      <c r="D20" s="25"/>
      <c r="E20" s="25"/>
      <c r="F20" s="50"/>
      <c r="G20" s="25"/>
      <c r="H20" s="25"/>
      <c r="I20" s="25"/>
      <c r="J20" s="25"/>
      <c r="K20" s="25"/>
      <c r="L20" s="25"/>
      <c r="M20" s="25"/>
      <c r="N20" s="51"/>
      <c r="O20" s="32"/>
      <c r="P20" s="32"/>
      <c r="Q20" s="25"/>
      <c r="R20" s="25"/>
      <c r="S20" s="25"/>
      <c r="T20" s="25"/>
      <c r="U20" s="25"/>
      <c r="V20" s="25"/>
    </row>
    <row r="21" spans="1:22" x14ac:dyDescent="0.15">
      <c r="B21" s="34">
        <v>2004</v>
      </c>
      <c r="C21" s="34"/>
      <c r="D21" s="52"/>
      <c r="E21" s="25"/>
      <c r="F21" s="25"/>
      <c r="G21" s="25"/>
      <c r="H21" s="48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x14ac:dyDescent="0.15">
      <c r="B22" s="6">
        <v>2006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15">
      <c r="B23" s="34">
        <v>2008</v>
      </c>
      <c r="C23" s="34"/>
      <c r="D23" s="25"/>
      <c r="E23" s="25"/>
      <c r="F23" s="48"/>
      <c r="G23" s="25"/>
      <c r="H23" s="25">
        <v>9.9441640000000007</v>
      </c>
      <c r="I23" s="48"/>
      <c r="J23" s="25">
        <v>13.787520000000001</v>
      </c>
      <c r="K23" s="25"/>
      <c r="L23" s="25"/>
      <c r="M23" s="25"/>
      <c r="N23" s="25"/>
      <c r="O23" s="25"/>
      <c r="P23" s="25">
        <v>13.20543</v>
      </c>
      <c r="Q23" s="25"/>
      <c r="R23" s="25"/>
      <c r="S23" s="48">
        <v>10.08907</v>
      </c>
      <c r="T23" s="25"/>
      <c r="U23" s="25">
        <f t="shared" si="0"/>
        <v>11.756546</v>
      </c>
      <c r="V23" s="25">
        <f t="shared" si="1"/>
        <v>2.0239668112094411</v>
      </c>
    </row>
    <row r="24" spans="1:22" x14ac:dyDescent="0.15">
      <c r="B24" s="6">
        <v>2010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48"/>
      <c r="Q24" s="25"/>
      <c r="R24" s="25"/>
      <c r="S24" s="25"/>
      <c r="T24" s="25"/>
      <c r="U24" s="25"/>
      <c r="V24" s="25"/>
    </row>
    <row r="25" spans="1:22" x14ac:dyDescent="0.15">
      <c r="B25" s="6">
        <v>2012</v>
      </c>
      <c r="E25" s="25">
        <v>14.575049999999999</v>
      </c>
      <c r="F25" s="25"/>
      <c r="G25" s="25">
        <v>6.7059480000000002</v>
      </c>
      <c r="H25" s="25"/>
      <c r="I25" s="25">
        <v>7.6982869999999997</v>
      </c>
      <c r="J25" s="25">
        <v>22.213899999999999</v>
      </c>
      <c r="K25" s="25"/>
      <c r="L25" s="25"/>
      <c r="M25" s="25"/>
      <c r="N25" s="25"/>
      <c r="O25" s="25"/>
      <c r="P25" s="25"/>
      <c r="Q25" s="25">
        <v>12.026759999999999</v>
      </c>
      <c r="R25" s="25"/>
      <c r="S25" s="25"/>
      <c r="T25" s="25"/>
      <c r="U25" s="25">
        <f t="shared" si="0"/>
        <v>12.643988999999999</v>
      </c>
      <c r="V25" s="25">
        <f t="shared" si="1"/>
        <v>6.2332468257435467</v>
      </c>
    </row>
    <row r="26" spans="1:22" x14ac:dyDescent="0.15">
      <c r="E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T26" s="25"/>
      <c r="U26" s="18"/>
      <c r="V26" s="18"/>
    </row>
    <row r="27" spans="1:22" x14ac:dyDescent="0.15">
      <c r="B27" s="6" t="s">
        <v>2</v>
      </c>
      <c r="D27" s="25" t="e">
        <f>AVERAGE(D18:D25)</f>
        <v>#DIV/0!</v>
      </c>
      <c r="E27" s="25">
        <f t="shared" ref="E27:S27" si="2">AVERAGE(E18:E25)</f>
        <v>14.575049999999999</v>
      </c>
      <c r="F27" s="25">
        <f t="shared" si="2"/>
        <v>6.7616719999999999</v>
      </c>
      <c r="G27" s="25">
        <f t="shared" si="2"/>
        <v>6.7059480000000002</v>
      </c>
      <c r="H27" s="25">
        <f t="shared" si="2"/>
        <v>9.9441640000000007</v>
      </c>
      <c r="I27" s="25">
        <f t="shared" si="2"/>
        <v>7.6982869999999997</v>
      </c>
      <c r="J27" s="25">
        <f t="shared" si="2"/>
        <v>18.000709999999998</v>
      </c>
      <c r="K27" s="25" t="e">
        <f t="shared" si="2"/>
        <v>#DIV/0!</v>
      </c>
      <c r="L27" s="25" t="e">
        <f t="shared" si="2"/>
        <v>#DIV/0!</v>
      </c>
      <c r="M27" s="25" t="e">
        <f t="shared" si="2"/>
        <v>#DIV/0!</v>
      </c>
      <c r="N27" s="25" t="e">
        <f t="shared" si="2"/>
        <v>#DIV/0!</v>
      </c>
      <c r="O27" s="25" t="e">
        <f t="shared" si="2"/>
        <v>#DIV/0!</v>
      </c>
      <c r="P27" s="25">
        <f t="shared" si="2"/>
        <v>13.20543</v>
      </c>
      <c r="Q27" s="25">
        <f t="shared" si="2"/>
        <v>12.026759999999999</v>
      </c>
      <c r="R27" s="25" t="e">
        <f t="shared" si="2"/>
        <v>#DIV/0!</v>
      </c>
      <c r="S27" s="25">
        <f t="shared" si="2"/>
        <v>11.01957</v>
      </c>
      <c r="T27" s="25"/>
    </row>
    <row r="28" spans="1:22" x14ac:dyDescent="0.15">
      <c r="E28" s="25"/>
      <c r="F28" s="25"/>
      <c r="G28" s="25"/>
      <c r="H28" s="25"/>
      <c r="I28" s="25"/>
      <c r="J28" s="25"/>
      <c r="M28" s="25"/>
      <c r="N28" s="25"/>
      <c r="O28" s="25"/>
      <c r="P28" s="25"/>
      <c r="Q28" s="25"/>
      <c r="R28" s="25"/>
      <c r="S28" s="25"/>
      <c r="T28" s="25"/>
    </row>
    <row r="29" spans="1:22" x14ac:dyDescent="0.15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2" x14ac:dyDescent="0.15">
      <c r="A30" s="7" t="s">
        <v>101</v>
      </c>
      <c r="B30" s="7"/>
      <c r="C30" s="7"/>
    </row>
    <row r="31" spans="1:22" x14ac:dyDescent="0.15">
      <c r="A31" s="7"/>
      <c r="B31" s="7"/>
      <c r="C31" s="7"/>
    </row>
    <row r="32" spans="1:22" x14ac:dyDescent="0.15">
      <c r="B32" s="6" t="s">
        <v>56</v>
      </c>
      <c r="D32" s="35">
        <v>10.01</v>
      </c>
      <c r="E32" s="35">
        <v>10.02</v>
      </c>
      <c r="F32" s="35">
        <v>10.029999999999999</v>
      </c>
      <c r="G32" s="35">
        <v>10.039999999999999</v>
      </c>
      <c r="H32" s="35">
        <v>10.050000000000001</v>
      </c>
      <c r="I32" s="35">
        <v>10.06</v>
      </c>
      <c r="J32" s="35">
        <v>10.07</v>
      </c>
      <c r="K32" s="35">
        <v>10.08</v>
      </c>
      <c r="L32" s="35">
        <v>10.09</v>
      </c>
      <c r="M32" s="35">
        <v>10.1</v>
      </c>
      <c r="N32" s="35">
        <v>10.11</v>
      </c>
      <c r="O32" s="35">
        <v>10.119999999999999</v>
      </c>
      <c r="P32" s="35">
        <v>10.130000000000001</v>
      </c>
      <c r="Q32" s="35">
        <v>10.14</v>
      </c>
      <c r="S32" s="6"/>
      <c r="U32" s="18"/>
      <c r="V32" s="18" t="s">
        <v>0</v>
      </c>
    </row>
    <row r="33" spans="2:22" x14ac:dyDescent="0.15">
      <c r="D33" s="18" t="s">
        <v>58</v>
      </c>
      <c r="E33" s="18" t="s">
        <v>3</v>
      </c>
      <c r="F33" s="18" t="s">
        <v>4</v>
      </c>
      <c r="G33" s="18" t="s">
        <v>5</v>
      </c>
      <c r="H33" s="18" t="s">
        <v>7</v>
      </c>
      <c r="I33" s="18" t="s">
        <v>6</v>
      </c>
      <c r="J33" s="18" t="s">
        <v>8</v>
      </c>
      <c r="K33" s="18" t="s">
        <v>9</v>
      </c>
      <c r="L33" s="18" t="s">
        <v>10</v>
      </c>
      <c r="M33" s="18" t="s">
        <v>11</v>
      </c>
      <c r="N33" s="18" t="s">
        <v>12</v>
      </c>
      <c r="O33" s="18" t="s">
        <v>13</v>
      </c>
      <c r="P33" s="18" t="s">
        <v>14</v>
      </c>
      <c r="Q33" s="18" t="s">
        <v>15</v>
      </c>
      <c r="S33" s="6"/>
      <c r="U33" s="18" t="s">
        <v>2</v>
      </c>
      <c r="V33" s="18" t="s">
        <v>1</v>
      </c>
    </row>
    <row r="34" spans="2:22" x14ac:dyDescent="0.15">
      <c r="B34" s="6" t="s">
        <v>57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T34" s="18"/>
    </row>
    <row r="35" spans="2:22" x14ac:dyDescent="0.15">
      <c r="T35" s="18"/>
    </row>
    <row r="36" spans="2:22" x14ac:dyDescent="0.15">
      <c r="B36" s="6">
        <v>1992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T36" s="25"/>
    </row>
    <row r="37" spans="2:22" x14ac:dyDescent="0.15">
      <c r="B37" s="6">
        <v>1996</v>
      </c>
      <c r="E37" s="25"/>
      <c r="F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T37" s="25"/>
    </row>
    <row r="38" spans="2:22" x14ac:dyDescent="0.15">
      <c r="B38" s="6">
        <v>1998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2:22" x14ac:dyDescent="0.15">
      <c r="B39" s="6">
        <v>2002</v>
      </c>
      <c r="E39" s="25"/>
      <c r="F39" s="25"/>
      <c r="G39" s="25"/>
      <c r="H39" s="25"/>
      <c r="I39" s="25"/>
      <c r="J39" s="25"/>
      <c r="K39" s="25"/>
      <c r="M39" s="25"/>
      <c r="N39" s="25"/>
      <c r="O39" s="25"/>
      <c r="P39" s="25"/>
      <c r="Q39" s="25"/>
      <c r="R39" s="25"/>
      <c r="S39" s="25"/>
      <c r="T39" s="25"/>
    </row>
    <row r="40" spans="2:22" x14ac:dyDescent="0.15">
      <c r="B40" s="6">
        <v>2006</v>
      </c>
      <c r="E40" s="25"/>
      <c r="F40" s="25"/>
      <c r="G40" s="25"/>
      <c r="H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2:22" x14ac:dyDescent="0.15">
      <c r="B41" s="6">
        <v>2010</v>
      </c>
      <c r="E41" s="25"/>
      <c r="F41" s="25"/>
      <c r="G41" s="25"/>
      <c r="I41" s="25"/>
      <c r="J41" s="25"/>
      <c r="K41" s="25"/>
      <c r="L41" s="25"/>
      <c r="P41" s="25"/>
      <c r="R41" s="25"/>
      <c r="S41" s="25"/>
      <c r="T41" s="25"/>
    </row>
    <row r="42" spans="2:22" x14ac:dyDescent="0.15">
      <c r="B42" s="6">
        <v>2013</v>
      </c>
      <c r="N42" s="30"/>
    </row>
    <row r="43" spans="2:22" x14ac:dyDescent="0.15">
      <c r="N43" s="30"/>
    </row>
    <row r="44" spans="2:22" x14ac:dyDescent="0.15">
      <c r="N44" s="30"/>
    </row>
    <row r="45" spans="2:22" x14ac:dyDescent="0.15">
      <c r="N45" s="30"/>
    </row>
    <row r="46" spans="2:22" x14ac:dyDescent="0.15">
      <c r="N46" s="30"/>
    </row>
    <row r="47" spans="2:22" x14ac:dyDescent="0.15">
      <c r="N47" s="30"/>
    </row>
    <row r="48" spans="2:22" x14ac:dyDescent="0.15">
      <c r="N48" s="30"/>
    </row>
    <row r="49" spans="14:14" x14ac:dyDescent="0.15">
      <c r="N49" s="30"/>
    </row>
    <row r="50" spans="14:14" x14ac:dyDescent="0.15">
      <c r="N50" s="30"/>
    </row>
    <row r="51" spans="14:14" x14ac:dyDescent="0.15">
      <c r="N51" s="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4"/>
  <sheetViews>
    <sheetView workbookViewId="0"/>
  </sheetViews>
  <sheetFormatPr baseColWidth="10" defaultColWidth="8" defaultRowHeight="13" x14ac:dyDescent="0.15"/>
  <cols>
    <col min="1" max="1" width="2.5" style="15" customWidth="1"/>
    <col min="2" max="2" width="5" style="15" customWidth="1"/>
    <col min="3" max="3" width="2.5" style="15" customWidth="1"/>
    <col min="4" max="17" width="6.5" style="15" customWidth="1"/>
    <col min="18" max="18" width="2.6640625" style="15" customWidth="1"/>
    <col min="19" max="19" width="6.33203125" style="33" customWidth="1"/>
    <col min="20" max="20" width="7.1640625" style="10" customWidth="1"/>
    <col min="21" max="16384" width="8" style="10"/>
  </cols>
  <sheetData>
    <row r="1" spans="1:35" ht="16" x14ac:dyDescent="0.2">
      <c r="A1" s="9" t="s">
        <v>96</v>
      </c>
      <c r="B1" s="14"/>
      <c r="C1" s="14"/>
    </row>
    <row r="2" spans="1:35" s="15" customFormat="1" x14ac:dyDescent="0.15">
      <c r="S2" s="33"/>
    </row>
    <row r="3" spans="1:35" s="15" customFormat="1" x14ac:dyDescent="0.15">
      <c r="S3" s="33"/>
    </row>
    <row r="4" spans="1:35" s="15" customFormat="1" x14ac:dyDescent="0.15">
      <c r="A4" s="3" t="s">
        <v>61</v>
      </c>
      <c r="B4" s="11"/>
      <c r="C4" s="11"/>
      <c r="S4" s="33"/>
    </row>
    <row r="5" spans="1:35" s="15" customFormat="1" x14ac:dyDescent="0.15">
      <c r="A5" s="6" t="s">
        <v>59</v>
      </c>
      <c r="S5" s="33"/>
    </row>
    <row r="6" spans="1:35" s="15" customFormat="1" x14ac:dyDescent="0.15">
      <c r="A6" s="6" t="s">
        <v>60</v>
      </c>
      <c r="S6" s="33"/>
    </row>
    <row r="7" spans="1:35" s="15" customFormat="1" x14ac:dyDescent="0.15">
      <c r="A7" s="6"/>
      <c r="S7" s="33"/>
    </row>
    <row r="9" spans="1:35" x14ac:dyDescent="0.15">
      <c r="A9" s="55" t="s">
        <v>80</v>
      </c>
      <c r="B9" s="14"/>
      <c r="C9" s="14"/>
    </row>
    <row r="11" spans="1:35" x14ac:dyDescent="0.15">
      <c r="D11" s="35">
        <v>10.01</v>
      </c>
      <c r="E11" s="35">
        <v>10.02</v>
      </c>
      <c r="F11" s="35">
        <v>10.029999999999999</v>
      </c>
      <c r="G11" s="35">
        <v>10.039999999999999</v>
      </c>
      <c r="H11" s="35">
        <v>10.050000000000001</v>
      </c>
      <c r="I11" s="35">
        <v>10.06</v>
      </c>
      <c r="J11" s="35">
        <v>10.07</v>
      </c>
      <c r="K11" s="35">
        <v>10.08</v>
      </c>
      <c r="L11" s="35">
        <v>10.09</v>
      </c>
      <c r="M11" s="35">
        <v>10.1</v>
      </c>
      <c r="N11" s="35">
        <v>10.11</v>
      </c>
      <c r="O11" s="35">
        <v>10.119999999999999</v>
      </c>
      <c r="P11" s="35">
        <v>10.130000000000001</v>
      </c>
      <c r="Q11" s="35">
        <v>10.14</v>
      </c>
      <c r="S11" s="33" t="s">
        <v>2</v>
      </c>
      <c r="T11" s="10" t="s"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x14ac:dyDescent="0.15">
      <c r="D12" s="18" t="s">
        <v>58</v>
      </c>
      <c r="E12" s="18" t="s">
        <v>3</v>
      </c>
      <c r="F12" s="18" t="s">
        <v>4</v>
      </c>
      <c r="G12" s="18" t="s">
        <v>5</v>
      </c>
      <c r="H12" s="18" t="s">
        <v>7</v>
      </c>
      <c r="I12" s="18" t="s">
        <v>6</v>
      </c>
      <c r="J12" s="18" t="s">
        <v>8</v>
      </c>
      <c r="K12" s="18" t="s">
        <v>9</v>
      </c>
      <c r="L12" s="18" t="s">
        <v>10</v>
      </c>
      <c r="M12" s="18" t="s">
        <v>11</v>
      </c>
      <c r="N12" s="18" t="s">
        <v>12</v>
      </c>
      <c r="O12" s="18" t="s">
        <v>13</v>
      </c>
      <c r="P12" s="18" t="s">
        <v>14</v>
      </c>
      <c r="Q12" s="18" t="s">
        <v>15</v>
      </c>
      <c r="T12" s="10" t="s">
        <v>1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4" spans="1:35" x14ac:dyDescent="0.15">
      <c r="B14" s="15">
        <v>1992</v>
      </c>
      <c r="S14" s="40"/>
      <c r="T14" s="16"/>
    </row>
    <row r="15" spans="1:35" x14ac:dyDescent="0.15">
      <c r="B15" s="15">
        <v>1996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S15" s="40"/>
      <c r="T15" s="16"/>
    </row>
    <row r="16" spans="1:35" x14ac:dyDescent="0.15">
      <c r="B16" s="15">
        <v>1998</v>
      </c>
      <c r="D16" s="42">
        <v>28.548549999999999</v>
      </c>
      <c r="E16" s="42">
        <v>32.451259999999998</v>
      </c>
      <c r="F16" s="42">
        <v>39.51764</v>
      </c>
      <c r="G16" s="42">
        <v>24.693470000000001</v>
      </c>
      <c r="H16" s="42">
        <v>30.780290000000001</v>
      </c>
      <c r="I16" s="42">
        <v>30.431260000000002</v>
      </c>
      <c r="J16" s="42">
        <v>29.70881</v>
      </c>
      <c r="K16" s="42">
        <v>36.244570000000003</v>
      </c>
      <c r="L16" s="42">
        <v>34.53839</v>
      </c>
      <c r="M16" s="42">
        <v>31.129760000000001</v>
      </c>
      <c r="N16" s="42">
        <v>26.349910000000001</v>
      </c>
      <c r="O16" s="42">
        <v>26.921720000000001</v>
      </c>
      <c r="P16" s="42">
        <v>40.254640000000002</v>
      </c>
      <c r="Q16" s="42">
        <v>38.830370000000002</v>
      </c>
      <c r="R16" s="40"/>
      <c r="S16" s="40">
        <f>AVERAGE(D16:Q16)</f>
        <v>32.171474285714289</v>
      </c>
      <c r="T16" s="56">
        <f>STDEV(D16:Q16)</f>
        <v>5.0270466350818444</v>
      </c>
    </row>
    <row r="17" spans="1:20" x14ac:dyDescent="0.15">
      <c r="B17" s="15">
        <v>2002</v>
      </c>
      <c r="D17" s="42">
        <v>36.369390000000003</v>
      </c>
      <c r="E17" s="42">
        <v>24.883209999999998</v>
      </c>
      <c r="F17" s="42">
        <v>20.739350000000002</v>
      </c>
      <c r="G17" s="42">
        <v>28.375080000000001</v>
      </c>
      <c r="H17" s="42">
        <v>26.55752</v>
      </c>
      <c r="I17" s="42">
        <v>32.27064</v>
      </c>
      <c r="J17" s="42">
        <v>21.079229999999999</v>
      </c>
      <c r="K17" s="42">
        <v>18.363700000000001</v>
      </c>
      <c r="L17" s="42">
        <v>20.613790000000002</v>
      </c>
      <c r="M17" s="42">
        <v>24.47401</v>
      </c>
      <c r="N17" s="42">
        <v>24.023879999999998</v>
      </c>
      <c r="O17" s="42">
        <v>26.53398</v>
      </c>
      <c r="P17" s="42">
        <v>19.05376</v>
      </c>
      <c r="Q17" s="42">
        <v>22.00281</v>
      </c>
      <c r="R17" s="40"/>
      <c r="S17" s="40">
        <f>AVERAGE(D17:Q17)</f>
        <v>24.667167857142857</v>
      </c>
      <c r="T17" s="56">
        <f>STDEV(D17:Q17)</f>
        <v>5.1075615680331197</v>
      </c>
    </row>
    <row r="18" spans="1:20" x14ac:dyDescent="0.15">
      <c r="B18" s="15">
        <v>2006</v>
      </c>
      <c r="D18" s="42">
        <v>24.577359999999999</v>
      </c>
      <c r="E18" s="42">
        <v>8.9165849999999995</v>
      </c>
      <c r="F18" s="42">
        <v>21.94707</v>
      </c>
      <c r="G18" s="42">
        <v>24.704499999999999</v>
      </c>
      <c r="H18" s="42">
        <v>11.874829999999999</v>
      </c>
      <c r="I18" s="42">
        <v>23.10154</v>
      </c>
      <c r="J18" s="42">
        <v>14.527559999999999</v>
      </c>
      <c r="K18" s="42">
        <v>17.506139999999998</v>
      </c>
      <c r="L18" s="42">
        <v>19.79954</v>
      </c>
      <c r="M18" s="42">
        <v>11.789440000000001</v>
      </c>
      <c r="N18" s="42">
        <v>11.44421</v>
      </c>
      <c r="O18" s="42">
        <v>21.914490000000001</v>
      </c>
      <c r="P18" s="42">
        <v>16.881779999999999</v>
      </c>
      <c r="Q18" s="42">
        <v>20.323619999999998</v>
      </c>
      <c r="R18" s="40"/>
      <c r="S18" s="40">
        <f>AVERAGE(D18:Q18)</f>
        <v>17.807761785714284</v>
      </c>
      <c r="T18" s="56">
        <f>STDEV(D18:Q18)</f>
        <v>5.3233028517451917</v>
      </c>
    </row>
    <row r="19" spans="1:20" x14ac:dyDescent="0.15">
      <c r="B19" s="15">
        <v>2010</v>
      </c>
      <c r="D19" s="42">
        <v>23.23368</v>
      </c>
      <c r="E19" s="42">
        <v>33.705089999999998</v>
      </c>
      <c r="F19" s="42">
        <v>32.815710000000003</v>
      </c>
      <c r="G19" s="42">
        <v>27.97458</v>
      </c>
      <c r="H19" s="42">
        <v>30.932569999999998</v>
      </c>
      <c r="I19" s="42">
        <v>47.962690000000002</v>
      </c>
      <c r="J19" s="42">
        <v>32.505339999999997</v>
      </c>
      <c r="K19" s="42">
        <v>31.736989999999999</v>
      </c>
      <c r="L19" s="42">
        <v>30.15804</v>
      </c>
      <c r="M19" s="42">
        <v>23.966180000000001</v>
      </c>
      <c r="N19" s="42">
        <v>16.083649999999999</v>
      </c>
      <c r="O19" s="42">
        <v>39.862209999999997</v>
      </c>
      <c r="P19" s="42">
        <v>32.673279999999998</v>
      </c>
      <c r="Q19" s="42">
        <v>27.837420000000002</v>
      </c>
      <c r="R19" s="40"/>
      <c r="S19" s="40">
        <f>AVERAGE(D19:Q19)</f>
        <v>30.817673571428568</v>
      </c>
      <c r="T19" s="56">
        <f>STDEV(D19:Q19)</f>
        <v>7.5150411735978606</v>
      </c>
    </row>
    <row r="20" spans="1:20" x14ac:dyDescent="0.15"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20" x14ac:dyDescent="0.15">
      <c r="B21" s="15" t="s">
        <v>2</v>
      </c>
      <c r="D21" s="40">
        <f t="shared" ref="D21:P21" si="0">AVERAGE(D16:D19)</f>
        <v>28.182245000000002</v>
      </c>
      <c r="E21" s="40">
        <f t="shared" si="0"/>
        <v>24.989036249999998</v>
      </c>
      <c r="F21" s="40">
        <f t="shared" si="0"/>
        <v>28.754942499999999</v>
      </c>
      <c r="G21" s="40">
        <f t="shared" si="0"/>
        <v>26.4369075</v>
      </c>
      <c r="H21" s="40">
        <f t="shared" si="0"/>
        <v>25.036302500000001</v>
      </c>
      <c r="I21" s="40">
        <f t="shared" si="0"/>
        <v>33.441532500000001</v>
      </c>
      <c r="J21" s="40">
        <f t="shared" si="0"/>
        <v>24.455234999999995</v>
      </c>
      <c r="K21" s="40">
        <f t="shared" si="0"/>
        <v>25.962850000000003</v>
      </c>
      <c r="L21" s="40">
        <f t="shared" si="0"/>
        <v>26.277439999999999</v>
      </c>
      <c r="M21" s="40">
        <f t="shared" si="0"/>
        <v>22.839847499999998</v>
      </c>
      <c r="N21" s="40">
        <f t="shared" si="0"/>
        <v>19.475412499999997</v>
      </c>
      <c r="O21" s="40">
        <f t="shared" si="0"/>
        <v>28.808100000000003</v>
      </c>
      <c r="P21" s="40">
        <f t="shared" si="0"/>
        <v>27.215865000000001</v>
      </c>
      <c r="Q21" s="40">
        <f>AVERAGE(Q16:Q19)</f>
        <v>27.248555000000003</v>
      </c>
      <c r="R21" s="40"/>
      <c r="S21" s="40"/>
    </row>
    <row r="24" spans="1:20" x14ac:dyDescent="0.15">
      <c r="A24" s="55" t="s">
        <v>81</v>
      </c>
      <c r="B24" s="14"/>
      <c r="C24" s="14"/>
    </row>
    <row r="26" spans="1:20" x14ac:dyDescent="0.15">
      <c r="D26" s="35">
        <v>10.01</v>
      </c>
      <c r="E26" s="35">
        <v>10.02</v>
      </c>
      <c r="F26" s="35">
        <v>10.029999999999999</v>
      </c>
      <c r="G26" s="35">
        <v>10.039999999999999</v>
      </c>
      <c r="H26" s="35">
        <v>10.050000000000001</v>
      </c>
      <c r="I26" s="35">
        <v>10.06</v>
      </c>
      <c r="J26" s="35">
        <v>10.07</v>
      </c>
      <c r="K26" s="35">
        <v>10.08</v>
      </c>
      <c r="L26" s="35">
        <v>10.09</v>
      </c>
      <c r="M26" s="35">
        <v>10.1</v>
      </c>
      <c r="N26" s="35">
        <v>10.11</v>
      </c>
      <c r="O26" s="35">
        <v>10.119999999999999</v>
      </c>
      <c r="P26" s="35">
        <v>10.130000000000001</v>
      </c>
      <c r="Q26" s="35">
        <v>10.14</v>
      </c>
      <c r="S26" s="33" t="s">
        <v>2</v>
      </c>
      <c r="T26" s="10" t="s">
        <v>0</v>
      </c>
    </row>
    <row r="27" spans="1:20" x14ac:dyDescent="0.15">
      <c r="D27" s="18" t="s">
        <v>58</v>
      </c>
      <c r="E27" s="18" t="s">
        <v>3</v>
      </c>
      <c r="F27" s="18" t="s">
        <v>4</v>
      </c>
      <c r="G27" s="18" t="s">
        <v>5</v>
      </c>
      <c r="H27" s="18" t="s">
        <v>7</v>
      </c>
      <c r="I27" s="18" t="s">
        <v>6</v>
      </c>
      <c r="J27" s="18" t="s">
        <v>8</v>
      </c>
      <c r="K27" s="18" t="s">
        <v>9</v>
      </c>
      <c r="L27" s="18" t="s">
        <v>10</v>
      </c>
      <c r="M27" s="18" t="s">
        <v>11</v>
      </c>
      <c r="N27" s="18" t="s">
        <v>12</v>
      </c>
      <c r="O27" s="18" t="s">
        <v>13</v>
      </c>
      <c r="P27" s="18" t="s">
        <v>14</v>
      </c>
      <c r="Q27" s="18" t="s">
        <v>15</v>
      </c>
      <c r="T27" s="10" t="s">
        <v>1</v>
      </c>
    </row>
    <row r="29" spans="1:20" x14ac:dyDescent="0.15">
      <c r="B29" s="15">
        <v>1992</v>
      </c>
      <c r="D29" s="42">
        <v>19.42109</v>
      </c>
      <c r="E29" s="42">
        <v>7.3796689999999998</v>
      </c>
      <c r="F29" s="42">
        <v>15.143129999999999</v>
      </c>
      <c r="G29" s="42">
        <v>6.849221</v>
      </c>
      <c r="H29" s="42">
        <v>6.6634120000000001</v>
      </c>
      <c r="I29" s="42">
        <v>8.0907199999999992</v>
      </c>
      <c r="J29" s="42">
        <v>12.59742</v>
      </c>
      <c r="K29" s="42">
        <v>8.7925730000000009</v>
      </c>
      <c r="L29" s="42">
        <v>7.6186660000000002</v>
      </c>
      <c r="M29" s="42">
        <v>6.5069369999999997</v>
      </c>
      <c r="N29" s="42">
        <v>7.8877839999999999</v>
      </c>
      <c r="O29" s="42">
        <v>12.76872</v>
      </c>
      <c r="P29" s="42">
        <v>12.20844</v>
      </c>
      <c r="Q29" s="42">
        <v>15.19501</v>
      </c>
      <c r="R29" s="40"/>
      <c r="S29" s="40">
        <f>AVERAGE(D29:Q29)</f>
        <v>10.508770857142858</v>
      </c>
      <c r="T29" s="56">
        <f t="shared" ref="T29:T35" si="1">STDEV(D29:Q29)</f>
        <v>4.0499371392221892</v>
      </c>
    </row>
    <row r="30" spans="1:20" x14ac:dyDescent="0.15">
      <c r="B30" s="15">
        <v>1996</v>
      </c>
      <c r="D30" s="42">
        <v>17.545020000000001</v>
      </c>
      <c r="E30" s="42">
        <v>1.997806</v>
      </c>
      <c r="F30" s="42">
        <v>7.2003940000000002</v>
      </c>
      <c r="G30" s="42">
        <v>5.4641270000000004</v>
      </c>
      <c r="H30" s="42">
        <v>4.4626409999999996</v>
      </c>
      <c r="I30" s="42">
        <v>4.127783</v>
      </c>
      <c r="J30" s="42">
        <v>7.7564399999999996</v>
      </c>
      <c r="K30" s="42">
        <v>6.5926539999999996</v>
      </c>
      <c r="L30" s="42">
        <v>3.7432840000000001</v>
      </c>
      <c r="M30" s="42">
        <v>3.539463</v>
      </c>
      <c r="N30" s="42">
        <v>3.3542529999999999</v>
      </c>
      <c r="O30" s="42">
        <v>10.84657</v>
      </c>
      <c r="P30" s="42">
        <v>7.5675330000000001</v>
      </c>
      <c r="Q30" s="42">
        <v>6.5070920000000001</v>
      </c>
      <c r="R30" s="40"/>
      <c r="S30" s="40">
        <f>AVERAGE(D30:Q30)</f>
        <v>6.4789328571428566</v>
      </c>
      <c r="T30" s="56">
        <f t="shared" si="1"/>
        <v>3.9367830923821736</v>
      </c>
    </row>
    <row r="31" spans="1:20" x14ac:dyDescent="0.15">
      <c r="B31" s="15">
        <v>1998</v>
      </c>
      <c r="D31" s="42">
        <v>18.497160000000001</v>
      </c>
      <c r="E31" s="42">
        <v>1.9447399999999999</v>
      </c>
      <c r="F31" s="42">
        <v>5.5678840000000003</v>
      </c>
      <c r="G31" s="42">
        <v>4.5785299999999998</v>
      </c>
      <c r="H31" s="42">
        <v>5.1867890000000001</v>
      </c>
      <c r="I31" s="42">
        <v>5.1608270000000003</v>
      </c>
      <c r="J31" s="42">
        <v>9.4941259999999996</v>
      </c>
      <c r="K31" s="42">
        <v>6.7971380000000003</v>
      </c>
      <c r="L31" s="42">
        <v>3.969897</v>
      </c>
      <c r="M31" s="42">
        <v>1.6161719999999999</v>
      </c>
      <c r="N31" s="42">
        <v>3.161689</v>
      </c>
      <c r="O31" s="42">
        <v>9.5968920000000004</v>
      </c>
      <c r="P31" s="42">
        <v>7.7585480000000002</v>
      </c>
      <c r="Q31" s="42">
        <v>5.7603689999999999</v>
      </c>
      <c r="R31" s="40"/>
      <c r="S31" s="40">
        <f>AVERAGE(D31:Q31)</f>
        <v>6.3636257857142855</v>
      </c>
      <c r="T31" s="56">
        <f t="shared" si="1"/>
        <v>4.2487373827043298</v>
      </c>
    </row>
    <row r="32" spans="1:20" x14ac:dyDescent="0.15">
      <c r="B32" s="15">
        <v>2002</v>
      </c>
      <c r="D32" s="42">
        <v>13.20096</v>
      </c>
      <c r="E32" s="42">
        <v>2.0804450000000001</v>
      </c>
      <c r="F32" s="42">
        <v>5.059685</v>
      </c>
      <c r="G32" s="42">
        <v>5.4013710000000001</v>
      </c>
      <c r="H32" s="42">
        <v>4.2991200000000003</v>
      </c>
      <c r="I32" s="42">
        <v>4.517449</v>
      </c>
      <c r="J32" s="42">
        <v>8.2984410000000004</v>
      </c>
      <c r="K32" s="42">
        <v>4.4170530000000001</v>
      </c>
      <c r="L32" s="42">
        <v>3.38375</v>
      </c>
      <c r="M32" s="42">
        <v>2.6254740000000001</v>
      </c>
      <c r="N32" s="42">
        <v>3.5376430000000001</v>
      </c>
      <c r="O32" s="42">
        <v>7.385243</v>
      </c>
      <c r="P32" s="42">
        <v>5.8303669999999999</v>
      </c>
      <c r="Q32" s="42">
        <v>5.9018379999999997</v>
      </c>
      <c r="R32" s="40"/>
      <c r="S32" s="40">
        <f>AVERAGE(D32:Q32)</f>
        <v>5.4242027857142858</v>
      </c>
      <c r="T32" s="56">
        <f t="shared" si="1"/>
        <v>2.8141113478145274</v>
      </c>
    </row>
    <row r="33" spans="1:20" x14ac:dyDescent="0.15">
      <c r="B33" s="15">
        <v>2006</v>
      </c>
      <c r="D33" s="42">
        <v>16.147870000000001</v>
      </c>
      <c r="E33" s="42">
        <v>2.9694199999999999</v>
      </c>
      <c r="F33" s="42">
        <v>5.3366879999999997</v>
      </c>
      <c r="G33" s="42">
        <v>4.0609760000000001</v>
      </c>
      <c r="H33" s="42">
        <v>3.3802129999999999</v>
      </c>
      <c r="I33" s="42">
        <v>7.4786700000000002</v>
      </c>
      <c r="J33" s="42">
        <v>9.4784299999999995</v>
      </c>
      <c r="K33" s="42">
        <v>5.9713380000000003</v>
      </c>
      <c r="L33" s="42">
        <v>3.105769</v>
      </c>
      <c r="M33" s="42">
        <v>2.5093610000000002</v>
      </c>
      <c r="N33" s="42">
        <v>4.0695680000000003</v>
      </c>
      <c r="O33" s="42">
        <v>6.4440840000000001</v>
      </c>
      <c r="P33" s="42">
        <v>9.5035170000000004</v>
      </c>
      <c r="Q33" s="42">
        <v>6.6597850000000003</v>
      </c>
      <c r="R33" s="40"/>
      <c r="S33" s="40">
        <f>AVERAGE(D33:Q33)</f>
        <v>6.2225492142857144</v>
      </c>
      <c r="T33" s="56">
        <f t="shared" si="1"/>
        <v>3.6586566336314505</v>
      </c>
    </row>
    <row r="34" spans="1:20" x14ac:dyDescent="0.15">
      <c r="B34" s="15">
        <v>2010</v>
      </c>
      <c r="D34" s="42">
        <v>16.225259999999999</v>
      </c>
      <c r="E34" s="42">
        <v>2.768777</v>
      </c>
      <c r="F34" s="42">
        <v>5.7114479999999999</v>
      </c>
      <c r="G34" s="42">
        <v>5.9098329999999999</v>
      </c>
      <c r="H34" s="42">
        <v>4.1313050000000002</v>
      </c>
      <c r="I34" s="42">
        <v>6.5305020000000003</v>
      </c>
      <c r="J34" s="42">
        <v>10.13133</v>
      </c>
      <c r="K34" s="42">
        <v>6.8026819999999999</v>
      </c>
      <c r="L34" s="42">
        <v>3.9467569999999998</v>
      </c>
      <c r="M34" s="42">
        <v>3.9427850000000002</v>
      </c>
      <c r="N34" s="42">
        <v>5.1894239999999998</v>
      </c>
      <c r="O34" s="42">
        <v>9.0872720000000005</v>
      </c>
      <c r="P34" s="42">
        <v>7.972099</v>
      </c>
      <c r="Q34" s="42">
        <v>7.4140050000000004</v>
      </c>
      <c r="R34" s="40"/>
      <c r="S34" s="40">
        <f t="shared" ref="S34" si="2">AVERAGE(D34:Q34)</f>
        <v>6.8402484999999995</v>
      </c>
      <c r="T34" s="56">
        <f t="shared" si="1"/>
        <v>3.4105530464371654</v>
      </c>
    </row>
    <row r="35" spans="1:20" x14ac:dyDescent="0.15">
      <c r="B35" s="15">
        <v>2013</v>
      </c>
      <c r="D35" s="42">
        <v>19.258610000000001</v>
      </c>
      <c r="E35" s="42">
        <v>2.8399700000000001</v>
      </c>
      <c r="F35" s="42">
        <v>5.6134820000000003</v>
      </c>
      <c r="G35" s="42">
        <v>7.0304149999999996</v>
      </c>
      <c r="H35" s="42">
        <v>3.6181969999999999</v>
      </c>
      <c r="I35" s="42">
        <v>8.2791730000000001</v>
      </c>
      <c r="J35" s="42">
        <v>9.7030709999999996</v>
      </c>
      <c r="K35" s="42">
        <v>7.4043369999999999</v>
      </c>
      <c r="L35" s="42">
        <v>2.4837259999999999</v>
      </c>
      <c r="M35" s="42">
        <v>4.9891909999999999</v>
      </c>
      <c r="N35" s="42">
        <v>5.7445019999999998</v>
      </c>
      <c r="O35" s="42">
        <v>9.5897769999999998</v>
      </c>
      <c r="P35" s="42">
        <v>7.7517990000000001</v>
      </c>
      <c r="Q35" s="42">
        <v>9.4271910000000005</v>
      </c>
      <c r="R35" s="40"/>
      <c r="S35" s="40">
        <f>AVERAGE(D35:Q35)</f>
        <v>7.4095314999999999</v>
      </c>
      <c r="T35" s="56">
        <f t="shared" si="1"/>
        <v>4.1775721631126448</v>
      </c>
    </row>
    <row r="36" spans="1:20" x14ac:dyDescent="0.15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20" x14ac:dyDescent="0.15">
      <c r="B37" s="15" t="s">
        <v>2</v>
      </c>
      <c r="D37" s="40">
        <f>AVERAGE(D29:D35)</f>
        <v>17.185138571428574</v>
      </c>
      <c r="E37" s="40">
        <f t="shared" ref="E37:Q37" si="3">AVERAGE(E29:E35)</f>
        <v>3.1401181428571432</v>
      </c>
      <c r="F37" s="40">
        <f t="shared" si="3"/>
        <v>7.0903872857142849</v>
      </c>
      <c r="G37" s="40">
        <f t="shared" si="3"/>
        <v>5.6134961428571435</v>
      </c>
      <c r="H37" s="40">
        <f t="shared" si="3"/>
        <v>4.5345252857142855</v>
      </c>
      <c r="I37" s="40">
        <f t="shared" si="3"/>
        <v>6.3121605714285716</v>
      </c>
      <c r="J37" s="40">
        <f t="shared" si="3"/>
        <v>9.6370368571428582</v>
      </c>
      <c r="K37" s="40">
        <f t="shared" si="3"/>
        <v>6.6825392857142853</v>
      </c>
      <c r="L37" s="40">
        <f t="shared" si="3"/>
        <v>4.0359784285714282</v>
      </c>
      <c r="M37" s="40">
        <f t="shared" si="3"/>
        <v>3.6756261428571428</v>
      </c>
      <c r="N37" s="40">
        <f t="shared" si="3"/>
        <v>4.7064089999999998</v>
      </c>
      <c r="O37" s="40">
        <f t="shared" si="3"/>
        <v>9.3883654285714293</v>
      </c>
      <c r="P37" s="40">
        <f t="shared" si="3"/>
        <v>8.3703289999999999</v>
      </c>
      <c r="Q37" s="40">
        <f t="shared" si="3"/>
        <v>8.1236128571428576</v>
      </c>
      <c r="R37" s="40"/>
      <c r="S37" s="40"/>
    </row>
    <row r="40" spans="1:20" x14ac:dyDescent="0.15">
      <c r="A40" s="55" t="s">
        <v>82</v>
      </c>
      <c r="B40" s="14"/>
      <c r="C40" s="14"/>
    </row>
    <row r="42" spans="1:20" x14ac:dyDescent="0.15">
      <c r="D42" s="35">
        <v>10.01</v>
      </c>
      <c r="E42" s="35">
        <v>10.02</v>
      </c>
      <c r="F42" s="35">
        <v>10.029999999999999</v>
      </c>
      <c r="G42" s="35">
        <v>10.039999999999999</v>
      </c>
      <c r="H42" s="35">
        <v>10.050000000000001</v>
      </c>
      <c r="I42" s="35">
        <v>10.06</v>
      </c>
      <c r="J42" s="35">
        <v>10.07</v>
      </c>
      <c r="K42" s="35">
        <v>10.08</v>
      </c>
      <c r="L42" s="35">
        <v>10.09</v>
      </c>
      <c r="M42" s="35">
        <v>10.1</v>
      </c>
      <c r="N42" s="35">
        <v>10.11</v>
      </c>
      <c r="O42" s="35">
        <v>10.119999999999999</v>
      </c>
      <c r="P42" s="35">
        <v>10.130000000000001</v>
      </c>
      <c r="Q42" s="35">
        <v>10.14</v>
      </c>
      <c r="S42" s="33" t="s">
        <v>2</v>
      </c>
      <c r="T42" s="10" t="s">
        <v>0</v>
      </c>
    </row>
    <row r="43" spans="1:20" x14ac:dyDescent="0.15">
      <c r="D43" s="18" t="s">
        <v>58</v>
      </c>
      <c r="E43" s="18" t="s">
        <v>3</v>
      </c>
      <c r="F43" s="18" t="s">
        <v>4</v>
      </c>
      <c r="G43" s="18" t="s">
        <v>5</v>
      </c>
      <c r="H43" s="18" t="s">
        <v>7</v>
      </c>
      <c r="I43" s="18" t="s">
        <v>6</v>
      </c>
      <c r="J43" s="18" t="s">
        <v>8</v>
      </c>
      <c r="K43" s="18" t="s">
        <v>9</v>
      </c>
      <c r="L43" s="18" t="s">
        <v>10</v>
      </c>
      <c r="M43" s="18" t="s">
        <v>11</v>
      </c>
      <c r="N43" s="18" t="s">
        <v>12</v>
      </c>
      <c r="O43" s="18" t="s">
        <v>13</v>
      </c>
      <c r="P43" s="18" t="s">
        <v>14</v>
      </c>
      <c r="Q43" s="18" t="s">
        <v>15</v>
      </c>
      <c r="T43" s="10" t="s">
        <v>1</v>
      </c>
    </row>
    <row r="45" spans="1:20" x14ac:dyDescent="0.15">
      <c r="B45" s="15">
        <v>1992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3"/>
      <c r="S45" s="40"/>
      <c r="T45" s="16"/>
    </row>
    <row r="46" spans="1:20" x14ac:dyDescent="0.15">
      <c r="B46" s="15">
        <v>1996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3"/>
      <c r="S46" s="40"/>
      <c r="T46" s="16"/>
    </row>
    <row r="47" spans="1:20" x14ac:dyDescent="0.15">
      <c r="B47" s="15">
        <v>1998</v>
      </c>
      <c r="D47" s="32">
        <v>26.26247</v>
      </c>
      <c r="E47" s="32">
        <v>31.196580000000001</v>
      </c>
      <c r="F47" s="32">
        <v>34.155250000000002</v>
      </c>
      <c r="G47" s="32">
        <v>28.047409999999999</v>
      </c>
      <c r="H47" s="32">
        <v>30.611429999999999</v>
      </c>
      <c r="I47" s="32">
        <v>34.94267</v>
      </c>
      <c r="J47" s="32">
        <v>34.761290000000002</v>
      </c>
      <c r="K47" s="32">
        <v>33.948230000000002</v>
      </c>
      <c r="L47" s="32">
        <v>31.290980000000001</v>
      </c>
      <c r="M47" s="32">
        <v>31.392520000000001</v>
      </c>
      <c r="N47" s="32">
        <v>27.285489999999999</v>
      </c>
      <c r="O47" s="32">
        <v>30.19529</v>
      </c>
      <c r="P47" s="32">
        <v>32.546190000000003</v>
      </c>
      <c r="Q47" s="32">
        <v>33.90596</v>
      </c>
      <c r="R47" s="33"/>
      <c r="S47" s="40">
        <f>AVERAGE(D47:Q47)</f>
        <v>31.467268571428573</v>
      </c>
      <c r="T47" s="56">
        <f>STDEV(D47:Q47)</f>
        <v>2.8032076772260996</v>
      </c>
    </row>
    <row r="48" spans="1:20" x14ac:dyDescent="0.15">
      <c r="B48" s="15">
        <v>2002</v>
      </c>
      <c r="D48" s="32">
        <v>27.362130000000001</v>
      </c>
      <c r="E48" s="32">
        <v>23.33672</v>
      </c>
      <c r="F48" s="32">
        <v>20.867529999999999</v>
      </c>
      <c r="G48" s="32">
        <v>22.973710000000001</v>
      </c>
      <c r="H48" s="32">
        <v>23.306840000000001</v>
      </c>
      <c r="I48" s="32">
        <v>27.758759999999999</v>
      </c>
      <c r="J48" s="32">
        <v>23.803560000000001</v>
      </c>
      <c r="K48" s="32">
        <v>19.82507</v>
      </c>
      <c r="L48" s="32">
        <v>19.604939999999999</v>
      </c>
      <c r="M48" s="32">
        <v>22.36591</v>
      </c>
      <c r="N48" s="32">
        <v>22.663589999999999</v>
      </c>
      <c r="O48" s="32">
        <v>19.759840000000001</v>
      </c>
      <c r="P48" s="32">
        <v>20.623470000000001</v>
      </c>
      <c r="Q48" s="32">
        <v>19.69556</v>
      </c>
      <c r="R48" s="33"/>
      <c r="S48" s="40">
        <f>AVERAGE(D48:Q48)</f>
        <v>22.424830714285715</v>
      </c>
      <c r="T48" s="56">
        <f>STDEV(D48:Q48)</f>
        <v>2.6549166053930473</v>
      </c>
    </row>
    <row r="49" spans="2:20" x14ac:dyDescent="0.15">
      <c r="B49" s="15">
        <v>2006</v>
      </c>
      <c r="D49" s="32">
        <v>9.9873309999999993</v>
      </c>
      <c r="E49" s="32">
        <v>10.94589</v>
      </c>
      <c r="F49" s="32">
        <v>16.610379999999999</v>
      </c>
      <c r="G49" s="32">
        <v>25.459510000000002</v>
      </c>
      <c r="H49" s="32">
        <v>14.88083</v>
      </c>
      <c r="I49" s="32">
        <v>23.639700000000001</v>
      </c>
      <c r="J49" s="32">
        <v>5.049131</v>
      </c>
      <c r="K49" s="32">
        <v>11.57817</v>
      </c>
      <c r="L49" s="32">
        <v>18.583369999999999</v>
      </c>
      <c r="M49" s="32">
        <v>12.548999999999999</v>
      </c>
      <c r="N49" s="32">
        <v>12.78378</v>
      </c>
      <c r="O49" s="32">
        <v>18.264749999999999</v>
      </c>
      <c r="P49" s="32">
        <v>8.8156610000000004</v>
      </c>
      <c r="Q49" s="32">
        <v>13.66384</v>
      </c>
      <c r="R49" s="33"/>
      <c r="S49" s="40">
        <f>AVERAGE(D49:Q49)</f>
        <v>14.4865245</v>
      </c>
      <c r="T49" s="56">
        <f>STDEV(D49:Q49)</f>
        <v>5.61387705009128</v>
      </c>
    </row>
    <row r="50" spans="2:20" x14ac:dyDescent="0.15">
      <c r="B50" s="15">
        <v>2010</v>
      </c>
      <c r="D50" s="32">
        <v>11.81433</v>
      </c>
      <c r="E50" s="32">
        <v>35.006610000000002</v>
      </c>
      <c r="F50" s="32">
        <v>27.459879999999998</v>
      </c>
      <c r="G50" s="32">
        <v>27.516919999999999</v>
      </c>
      <c r="H50" s="32">
        <v>32.009410000000003</v>
      </c>
      <c r="I50" s="32">
        <v>48.774590000000003</v>
      </c>
      <c r="J50" s="32">
        <v>25.91095</v>
      </c>
      <c r="K50" s="32">
        <v>25.905090000000001</v>
      </c>
      <c r="L50" s="32">
        <v>29.362660000000002</v>
      </c>
      <c r="M50" s="32">
        <v>24.100760000000001</v>
      </c>
      <c r="N50" s="32">
        <v>18.875959999999999</v>
      </c>
      <c r="O50" s="32">
        <v>40.284309999999998</v>
      </c>
      <c r="P50" s="32">
        <v>26.823260000000001</v>
      </c>
      <c r="Q50" s="32">
        <v>22.244579999999999</v>
      </c>
      <c r="R50" s="33"/>
      <c r="S50" s="40">
        <f>AVERAGE(D50:Q50)</f>
        <v>28.292093571428573</v>
      </c>
      <c r="T50" s="56">
        <f>STDEV(D50:Q50)</f>
        <v>8.9980072031402099</v>
      </c>
    </row>
    <row r="51" spans="2:20" x14ac:dyDescent="0.15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3"/>
    </row>
    <row r="52" spans="2:20" x14ac:dyDescent="0.15">
      <c r="B52" s="15" t="s">
        <v>2</v>
      </c>
      <c r="D52" s="35">
        <f t="shared" ref="D52:P52" si="4">AVERAGE(D47:D50)</f>
        <v>18.856565249999999</v>
      </c>
      <c r="E52" s="35">
        <f t="shared" si="4"/>
        <v>25.121450000000003</v>
      </c>
      <c r="F52" s="35">
        <f t="shared" si="4"/>
        <v>24.773260000000001</v>
      </c>
      <c r="G52" s="35">
        <f t="shared" si="4"/>
        <v>25.999387499999997</v>
      </c>
      <c r="H52" s="35">
        <f t="shared" si="4"/>
        <v>25.2021275</v>
      </c>
      <c r="I52" s="35">
        <f t="shared" si="4"/>
        <v>33.778930000000003</v>
      </c>
      <c r="J52" s="35">
        <f t="shared" si="4"/>
        <v>22.381232750000002</v>
      </c>
      <c r="K52" s="35">
        <f t="shared" si="4"/>
        <v>22.814140000000002</v>
      </c>
      <c r="L52" s="35">
        <f t="shared" si="4"/>
        <v>24.710487500000003</v>
      </c>
      <c r="M52" s="35">
        <f t="shared" si="4"/>
        <v>22.602047500000005</v>
      </c>
      <c r="N52" s="35">
        <f t="shared" si="4"/>
        <v>20.402204999999999</v>
      </c>
      <c r="O52" s="35">
        <f t="shared" si="4"/>
        <v>27.126047499999999</v>
      </c>
      <c r="P52" s="35">
        <f t="shared" si="4"/>
        <v>22.202145250000001</v>
      </c>
      <c r="Q52" s="35">
        <f>AVERAGE(Q47:Q50)</f>
        <v>22.377485</v>
      </c>
      <c r="R52" s="33"/>
    </row>
    <row r="60" spans="2:20" x14ac:dyDescent="0.15">
      <c r="T60" s="16"/>
    </row>
    <row r="61" spans="2:20" x14ac:dyDescent="0.15">
      <c r="T61" s="16"/>
    </row>
    <row r="62" spans="2:20" x14ac:dyDescent="0.15">
      <c r="T62" s="16"/>
    </row>
    <row r="63" spans="2:20" x14ac:dyDescent="0.15">
      <c r="T63" s="16"/>
    </row>
    <row r="64" spans="2:20" x14ac:dyDescent="0.15">
      <c r="T64" s="16"/>
    </row>
  </sheetData>
  <phoneticPr fontId="2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97"/>
  <sheetViews>
    <sheetView workbookViewId="0"/>
  </sheetViews>
  <sheetFormatPr baseColWidth="10" defaultColWidth="8" defaultRowHeight="13" x14ac:dyDescent="0.15"/>
  <cols>
    <col min="1" max="1" width="3" style="28" customWidth="1"/>
    <col min="2" max="2" width="5" style="28" customWidth="1"/>
    <col min="3" max="3" width="2.6640625" style="28" customWidth="1"/>
    <col min="4" max="37" width="5.6640625" style="28" customWidth="1"/>
    <col min="38" max="38" width="2.6640625" style="28" customWidth="1"/>
    <col min="39" max="39" width="5.6640625" style="30" customWidth="1"/>
    <col min="40" max="40" width="8" style="57"/>
    <col min="41" max="16384" width="8" style="27"/>
  </cols>
  <sheetData>
    <row r="1" spans="1:44" ht="16" x14ac:dyDescent="0.2">
      <c r="A1" s="26" t="s">
        <v>97</v>
      </c>
      <c r="B1" s="29"/>
      <c r="C1" s="29"/>
    </row>
    <row r="2" spans="1:44" x14ac:dyDescent="0.15">
      <c r="A2" s="29"/>
      <c r="B2" s="29"/>
      <c r="C2" s="29"/>
    </row>
    <row r="3" spans="1:44" x14ac:dyDescent="0.15">
      <c r="A3" s="6"/>
      <c r="AO3" s="41"/>
      <c r="AP3" s="36"/>
      <c r="AQ3" s="36"/>
      <c r="AR3" s="28"/>
    </row>
    <row r="4" spans="1:44" s="61" customFormat="1" x14ac:dyDescent="0.15">
      <c r="A4" s="59" t="s">
        <v>104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30"/>
      <c r="AN4" s="57"/>
      <c r="AO4" s="41"/>
      <c r="AP4" s="49"/>
      <c r="AR4" s="60"/>
    </row>
    <row r="5" spans="1:44" s="61" customFormat="1" x14ac:dyDescent="0.15">
      <c r="A5" s="59" t="s">
        <v>105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30"/>
      <c r="AN5" s="57"/>
      <c r="AO5" s="41"/>
      <c r="AP5" s="49"/>
      <c r="AR5" s="60"/>
    </row>
    <row r="6" spans="1:44" s="61" customFormat="1" x14ac:dyDescent="0.15">
      <c r="A6" s="59" t="s">
        <v>106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30"/>
      <c r="AN6" s="57"/>
      <c r="AO6" s="41"/>
      <c r="AP6" s="49"/>
      <c r="AR6" s="60"/>
    </row>
    <row r="7" spans="1:44" s="61" customFormat="1" x14ac:dyDescent="0.15">
      <c r="A7" s="59" t="s">
        <v>107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30"/>
      <c r="AN7" s="57"/>
      <c r="AO7" s="41"/>
      <c r="AP7" s="49"/>
      <c r="AR7" s="60"/>
    </row>
    <row r="8" spans="1:44" s="61" customFormat="1" x14ac:dyDescent="0.15">
      <c r="A8" s="59" t="s">
        <v>108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30"/>
      <c r="AN8" s="57"/>
      <c r="AO8" s="41"/>
      <c r="AP8" s="49"/>
      <c r="AR8" s="60"/>
    </row>
    <row r="9" spans="1:44" s="61" customFormat="1" x14ac:dyDescent="0.15">
      <c r="A9" s="59" t="s">
        <v>109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30"/>
      <c r="AN9" s="57"/>
      <c r="AO9" s="41"/>
      <c r="AP9" s="49"/>
      <c r="AR9" s="60"/>
    </row>
    <row r="10" spans="1:44" s="61" customFormat="1" x14ac:dyDescent="0.1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30"/>
      <c r="AN10" s="57"/>
      <c r="AO10" s="41"/>
      <c r="AP10" s="49"/>
      <c r="AR10" s="60"/>
    </row>
    <row r="11" spans="1:44" x14ac:dyDescent="0.15">
      <c r="A11" s="29"/>
      <c r="R11" s="43"/>
      <c r="AO11" s="41"/>
      <c r="AP11" s="54"/>
      <c r="AQ11" s="36"/>
      <c r="AR11" s="28"/>
    </row>
    <row r="12" spans="1:44" x14ac:dyDescent="0.15">
      <c r="A12" s="55" t="s">
        <v>85</v>
      </c>
      <c r="B12" s="29"/>
      <c r="C12" s="29"/>
      <c r="R12" s="44"/>
      <c r="AO12" s="41"/>
      <c r="AP12" s="54"/>
      <c r="AQ12" s="36"/>
      <c r="AR12" s="28"/>
    </row>
    <row r="13" spans="1:44" x14ac:dyDescent="0.15">
      <c r="R13" s="4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O13" s="41"/>
      <c r="AP13" s="54"/>
      <c r="AQ13" s="36"/>
      <c r="AR13" s="28"/>
    </row>
    <row r="14" spans="1:44" s="30" customFormat="1" x14ac:dyDescent="0.15">
      <c r="D14" s="32">
        <v>10.01</v>
      </c>
      <c r="E14" s="32">
        <v>10.02</v>
      </c>
      <c r="F14" s="32">
        <v>10.029999999999999</v>
      </c>
      <c r="G14" s="32">
        <v>10.039999999999999</v>
      </c>
      <c r="H14" s="32">
        <v>10.050000000000001</v>
      </c>
      <c r="I14" s="32">
        <v>10.06</v>
      </c>
      <c r="J14" s="32">
        <v>10.07</v>
      </c>
      <c r="K14" s="32">
        <v>10.08</v>
      </c>
      <c r="L14" s="32">
        <v>10.09</v>
      </c>
      <c r="M14" s="32">
        <v>10.1</v>
      </c>
      <c r="N14" s="32">
        <v>10.11</v>
      </c>
      <c r="O14" s="32">
        <v>10.119999999999999</v>
      </c>
      <c r="P14" s="32">
        <v>10.130000000000001</v>
      </c>
      <c r="Q14" s="32">
        <v>10.14</v>
      </c>
      <c r="R14" s="32">
        <v>10.15</v>
      </c>
      <c r="S14" s="32">
        <v>10.16</v>
      </c>
      <c r="T14" s="32">
        <v>10.17</v>
      </c>
      <c r="U14" s="32">
        <v>10.18</v>
      </c>
      <c r="V14" s="32">
        <v>10.19</v>
      </c>
      <c r="W14" s="32">
        <v>10.200000000000001</v>
      </c>
      <c r="X14" s="32">
        <v>10.210000000000001</v>
      </c>
      <c r="Y14" s="32">
        <v>10.220000000000001</v>
      </c>
      <c r="Z14" s="32">
        <v>10.23</v>
      </c>
      <c r="AA14" s="32">
        <v>10.24</v>
      </c>
      <c r="AB14" s="32">
        <v>10.25</v>
      </c>
      <c r="AC14" s="32">
        <v>10.26</v>
      </c>
      <c r="AD14" s="32">
        <v>10.27</v>
      </c>
      <c r="AE14" s="32">
        <v>10.28</v>
      </c>
      <c r="AF14" s="32">
        <v>10.290000000000001</v>
      </c>
      <c r="AG14" s="32">
        <v>10.3</v>
      </c>
      <c r="AH14" s="32">
        <v>10.31</v>
      </c>
      <c r="AI14" s="32">
        <v>10.32</v>
      </c>
      <c r="AJ14" s="32">
        <v>10.33</v>
      </c>
      <c r="AK14" s="32">
        <v>10.34</v>
      </c>
      <c r="AN14" s="30" t="s">
        <v>0</v>
      </c>
      <c r="AO14" s="41"/>
      <c r="AP14" s="49"/>
      <c r="AQ14" s="53"/>
      <c r="AR14" s="28"/>
    </row>
    <row r="15" spans="1:44" s="30" customFormat="1" x14ac:dyDescent="0.15">
      <c r="D15" s="41" t="s">
        <v>22</v>
      </c>
      <c r="E15" s="41" t="s">
        <v>62</v>
      </c>
      <c r="F15" s="41" t="s">
        <v>23</v>
      </c>
      <c r="G15" s="41" t="s">
        <v>24</v>
      </c>
      <c r="H15" s="41" t="s">
        <v>25</v>
      </c>
      <c r="I15" s="41" t="s">
        <v>63</v>
      </c>
      <c r="J15" s="41" t="s">
        <v>26</v>
      </c>
      <c r="K15" s="41" t="s">
        <v>64</v>
      </c>
      <c r="L15" s="41" t="s">
        <v>27</v>
      </c>
      <c r="M15" s="41" t="s">
        <v>28</v>
      </c>
      <c r="N15" s="41" t="s">
        <v>29</v>
      </c>
      <c r="O15" s="41" t="s">
        <v>65</v>
      </c>
      <c r="P15" s="41" t="s">
        <v>30</v>
      </c>
      <c r="Q15" s="41" t="s">
        <v>31</v>
      </c>
      <c r="R15" s="41" t="s">
        <v>32</v>
      </c>
      <c r="S15" s="41" t="s">
        <v>33</v>
      </c>
      <c r="T15" s="41" t="s">
        <v>34</v>
      </c>
      <c r="U15" s="41" t="s">
        <v>35</v>
      </c>
      <c r="V15" s="41" t="s">
        <v>36</v>
      </c>
      <c r="W15" s="41" t="s">
        <v>66</v>
      </c>
      <c r="X15" s="41" t="s">
        <v>37</v>
      </c>
      <c r="Y15" s="41" t="s">
        <v>38</v>
      </c>
      <c r="Z15" s="41" t="s">
        <v>67</v>
      </c>
      <c r="AA15" s="41" t="s">
        <v>39</v>
      </c>
      <c r="AB15" s="41" t="s">
        <v>68</v>
      </c>
      <c r="AC15" s="41" t="s">
        <v>69</v>
      </c>
      <c r="AD15" s="41" t="s">
        <v>70</v>
      </c>
      <c r="AE15" s="41" t="s">
        <v>40</v>
      </c>
      <c r="AF15" s="41" t="s">
        <v>71</v>
      </c>
      <c r="AG15" s="41" t="s">
        <v>41</v>
      </c>
      <c r="AH15" s="41" t="s">
        <v>72</v>
      </c>
      <c r="AI15" s="41" t="s">
        <v>73</v>
      </c>
      <c r="AJ15" s="41" t="s">
        <v>74</v>
      </c>
      <c r="AK15" s="41" t="s">
        <v>42</v>
      </c>
      <c r="AM15" s="30" t="s">
        <v>2</v>
      </c>
      <c r="AN15" s="30" t="s">
        <v>1</v>
      </c>
      <c r="AO15" s="41"/>
      <c r="AP15" s="54"/>
      <c r="AQ15" s="36"/>
      <c r="AR15" s="28"/>
    </row>
    <row r="16" spans="1:44" x14ac:dyDescent="0.1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AO16" s="41"/>
      <c r="AP16" s="54"/>
      <c r="AQ16" s="36"/>
      <c r="AR16" s="28"/>
    </row>
    <row r="17" spans="1:44" x14ac:dyDescent="0.15">
      <c r="B17" s="15">
        <v>1992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58"/>
      <c r="AO17" s="41"/>
      <c r="AP17" s="49"/>
      <c r="AQ17" s="36"/>
      <c r="AR17" s="28"/>
    </row>
    <row r="18" spans="1:44" x14ac:dyDescent="0.15">
      <c r="B18" s="15">
        <v>1996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58"/>
      <c r="AO18" s="41"/>
      <c r="AP18" s="54"/>
      <c r="AQ18" s="36"/>
      <c r="AR18" s="28"/>
    </row>
    <row r="19" spans="1:44" x14ac:dyDescent="0.15">
      <c r="B19" s="15">
        <v>1998</v>
      </c>
      <c r="D19" s="45"/>
      <c r="E19" s="45"/>
      <c r="F19" s="32">
        <v>8.7642170000000004</v>
      </c>
      <c r="G19" s="45"/>
      <c r="H19" s="45"/>
      <c r="I19" s="45"/>
      <c r="J19" s="45"/>
      <c r="K19" s="45"/>
      <c r="L19" s="32">
        <v>6.9765430000000004</v>
      </c>
      <c r="M19" s="32">
        <v>4.4990139999999998</v>
      </c>
      <c r="N19" s="45"/>
      <c r="O19" s="45"/>
      <c r="P19" s="32">
        <v>1.367014</v>
      </c>
      <c r="Q19" s="32">
        <v>0.24148829999999999</v>
      </c>
      <c r="R19" s="45"/>
      <c r="S19" s="45"/>
      <c r="T19" s="32">
        <v>2.1916449999999998</v>
      </c>
      <c r="U19" s="45"/>
      <c r="V19" s="45"/>
      <c r="W19" s="45"/>
      <c r="X19" s="45"/>
      <c r="Y19" s="32">
        <v>1.038481</v>
      </c>
      <c r="Z19" s="45"/>
      <c r="AA19" s="32">
        <v>0.56325570000000003</v>
      </c>
      <c r="AB19" s="45"/>
      <c r="AC19" s="32">
        <v>1.2679530000000001</v>
      </c>
      <c r="AD19" s="45"/>
      <c r="AE19" s="32">
        <v>0.53324570000000004</v>
      </c>
      <c r="AF19" s="45"/>
      <c r="AG19" s="32">
        <v>4.301831</v>
      </c>
      <c r="AH19" s="45"/>
      <c r="AI19" s="45"/>
      <c r="AJ19" s="45"/>
      <c r="AK19" s="32">
        <v>0.42678840000000001</v>
      </c>
      <c r="AL19" s="45"/>
      <c r="AM19" s="45">
        <f t="shared" ref="AM19:AM22" si="0">AVERAGE(D19:AK19)</f>
        <v>2.6809563416666666</v>
      </c>
      <c r="AN19" s="58">
        <f>STDEV(D19:AK19)</f>
        <v>2.8313257653515005</v>
      </c>
      <c r="AO19" s="41"/>
      <c r="AP19" s="54"/>
      <c r="AQ19" s="36"/>
      <c r="AR19" s="28"/>
    </row>
    <row r="20" spans="1:44" x14ac:dyDescent="0.15">
      <c r="B20" s="15">
        <v>2002</v>
      </c>
      <c r="D20" s="45"/>
      <c r="E20" s="45"/>
      <c r="F20" s="32">
        <v>8.1552640000000007</v>
      </c>
      <c r="G20" s="45"/>
      <c r="H20" s="32">
        <v>1.64435</v>
      </c>
      <c r="I20" s="45"/>
      <c r="J20" s="45"/>
      <c r="K20" s="45"/>
      <c r="L20" s="32">
        <v>3.5991050000000002</v>
      </c>
      <c r="M20" s="32">
        <v>1.3998870000000001</v>
      </c>
      <c r="N20" s="45"/>
      <c r="O20" s="32">
        <v>1.120358</v>
      </c>
      <c r="P20" s="45"/>
      <c r="Q20" s="45"/>
      <c r="R20" s="45"/>
      <c r="S20" s="45"/>
      <c r="T20" s="32">
        <v>5.9469060000000002</v>
      </c>
      <c r="U20" s="45"/>
      <c r="V20" s="45"/>
      <c r="W20" s="45"/>
      <c r="X20" s="45"/>
      <c r="Y20" s="32">
        <v>1.0536810000000001</v>
      </c>
      <c r="Z20" s="45"/>
      <c r="AA20" s="32">
        <v>0.5877947</v>
      </c>
      <c r="AB20" s="45"/>
      <c r="AC20" s="45"/>
      <c r="AD20" s="45"/>
      <c r="AE20" s="32">
        <v>0.43071870000000001</v>
      </c>
      <c r="AF20" s="45"/>
      <c r="AG20" s="32">
        <v>0.72910169999999996</v>
      </c>
      <c r="AH20" s="45"/>
      <c r="AI20" s="45"/>
      <c r="AJ20" s="45"/>
      <c r="AK20" s="45"/>
      <c r="AL20" s="45"/>
      <c r="AM20" s="45">
        <f t="shared" si="0"/>
        <v>2.4667166100000002</v>
      </c>
      <c r="AN20" s="58">
        <f>STDEV(D20:AK20)</f>
        <v>2.6261991350634641</v>
      </c>
      <c r="AO20" s="41"/>
      <c r="AP20" s="54"/>
      <c r="AQ20" s="36"/>
      <c r="AR20" s="28"/>
    </row>
    <row r="21" spans="1:44" x14ac:dyDescent="0.15">
      <c r="B21" s="15">
        <v>2006</v>
      </c>
      <c r="D21" s="32">
        <v>0.35514869999999998</v>
      </c>
      <c r="E21" s="45"/>
      <c r="F21" s="32">
        <v>2.3742760000000001</v>
      </c>
      <c r="G21" s="32">
        <v>0.39430559999999998</v>
      </c>
      <c r="H21" s="45"/>
      <c r="I21" s="45"/>
      <c r="J21" s="45"/>
      <c r="K21" s="45"/>
      <c r="L21" s="32">
        <v>2.1364230000000002</v>
      </c>
      <c r="M21" s="32">
        <v>1.36077</v>
      </c>
      <c r="N21" s="45"/>
      <c r="O21" s="45"/>
      <c r="P21" s="45"/>
      <c r="Q21" s="45"/>
      <c r="R21" s="32">
        <v>0.45424979999999998</v>
      </c>
      <c r="S21" s="45"/>
      <c r="T21" s="32">
        <v>6.4052150000000001</v>
      </c>
      <c r="U21" s="45"/>
      <c r="V21" s="32">
        <v>0.4716225</v>
      </c>
      <c r="W21" s="45"/>
      <c r="X21" s="32">
        <v>0.4924114</v>
      </c>
      <c r="Y21" s="45"/>
      <c r="Z21" s="32">
        <v>0.98332280000000005</v>
      </c>
      <c r="AA21" s="32">
        <v>0.53618429999999995</v>
      </c>
      <c r="AB21" s="45"/>
      <c r="AC21" s="45"/>
      <c r="AD21" s="45"/>
      <c r="AE21" s="32">
        <v>1.483509</v>
      </c>
      <c r="AF21" s="45"/>
      <c r="AG21" s="45"/>
      <c r="AH21" s="45"/>
      <c r="AI21" s="45"/>
      <c r="AJ21" s="45"/>
      <c r="AK21" s="32">
        <v>0.36032399999999998</v>
      </c>
      <c r="AL21" s="45"/>
      <c r="AM21" s="45">
        <f t="shared" si="0"/>
        <v>1.3698278538461539</v>
      </c>
      <c r="AN21" s="58">
        <f>STDEV(D21:AK21)</f>
        <v>1.663938406188431</v>
      </c>
      <c r="AO21" s="41"/>
      <c r="AP21" s="49"/>
      <c r="AR21" s="28"/>
    </row>
    <row r="22" spans="1:44" x14ac:dyDescent="0.15">
      <c r="B22" s="15">
        <v>2010</v>
      </c>
      <c r="D22" s="32">
        <v>0.23949809999999999</v>
      </c>
      <c r="E22" s="45"/>
      <c r="F22" s="32">
        <v>1.943641</v>
      </c>
      <c r="G22" s="45"/>
      <c r="H22" s="45"/>
      <c r="I22" s="45"/>
      <c r="J22" s="45"/>
      <c r="K22" s="32">
        <v>0.52053749999999999</v>
      </c>
      <c r="L22" s="32">
        <v>2.8289620000000002</v>
      </c>
      <c r="M22" s="32">
        <v>4.3972340000000001</v>
      </c>
      <c r="N22" s="45"/>
      <c r="O22" s="45"/>
      <c r="P22" s="32">
        <v>0.6804422</v>
      </c>
      <c r="Q22" s="45"/>
      <c r="R22" s="45"/>
      <c r="S22" s="45"/>
      <c r="T22" s="32">
        <v>4.3141590000000001</v>
      </c>
      <c r="U22" s="45"/>
      <c r="V22" s="32">
        <v>0.4295272</v>
      </c>
      <c r="W22" s="32">
        <v>0.21071119999999999</v>
      </c>
      <c r="X22" s="32">
        <v>0.79335350000000004</v>
      </c>
      <c r="Y22" s="45"/>
      <c r="Z22" s="32">
        <v>0.6677556</v>
      </c>
      <c r="AA22" s="45"/>
      <c r="AB22" s="32">
        <v>0.82750840000000003</v>
      </c>
      <c r="AC22" s="45"/>
      <c r="AD22" s="32">
        <v>1.2237849999999999</v>
      </c>
      <c r="AE22" s="32">
        <v>1.097729</v>
      </c>
      <c r="AF22" s="32">
        <v>5.2466429999999997</v>
      </c>
      <c r="AG22" s="45"/>
      <c r="AH22" s="45"/>
      <c r="AI22" s="32">
        <v>0.27493879999999998</v>
      </c>
      <c r="AJ22" s="32">
        <v>5.1212460000000002</v>
      </c>
      <c r="AK22" s="45"/>
      <c r="AL22" s="45"/>
      <c r="AM22" s="45">
        <f t="shared" si="0"/>
        <v>1.8128042058823528</v>
      </c>
      <c r="AN22" s="58">
        <f>STDEV(D22:AK22)</f>
        <v>1.8230290804746145</v>
      </c>
      <c r="AO22" s="41"/>
      <c r="AP22" s="36"/>
      <c r="AQ22" s="36"/>
      <c r="AR22" s="28"/>
    </row>
    <row r="23" spans="1:44" x14ac:dyDescent="0.1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O23" s="41"/>
      <c r="AP23" s="36"/>
      <c r="AQ23" s="36"/>
      <c r="AR23" s="28"/>
    </row>
    <row r="24" spans="1:44" x14ac:dyDescent="0.15">
      <c r="B24" s="28" t="s">
        <v>2</v>
      </c>
      <c r="D24" s="45">
        <f>AVERAGE(D17:D22)</f>
        <v>0.29732340000000002</v>
      </c>
      <c r="E24" s="45" t="e">
        <f t="shared" ref="E24:AK24" si="1">AVERAGE(E17:E22)</f>
        <v>#DIV/0!</v>
      </c>
      <c r="F24" s="45">
        <f t="shared" si="1"/>
        <v>5.3093494999999997</v>
      </c>
      <c r="G24" s="45">
        <f t="shared" si="1"/>
        <v>0.39430559999999998</v>
      </c>
      <c r="H24" s="45">
        <f t="shared" si="1"/>
        <v>1.64435</v>
      </c>
      <c r="I24" s="45" t="e">
        <f t="shared" si="1"/>
        <v>#DIV/0!</v>
      </c>
      <c r="J24" s="45" t="e">
        <f t="shared" si="1"/>
        <v>#DIV/0!</v>
      </c>
      <c r="K24" s="45">
        <f t="shared" si="1"/>
        <v>0.52053749999999999</v>
      </c>
      <c r="L24" s="45">
        <f t="shared" si="1"/>
        <v>3.8852582500000006</v>
      </c>
      <c r="M24" s="45">
        <f t="shared" si="1"/>
        <v>2.9142262500000005</v>
      </c>
      <c r="N24" s="45" t="e">
        <f t="shared" si="1"/>
        <v>#DIV/0!</v>
      </c>
      <c r="O24" s="45">
        <f t="shared" si="1"/>
        <v>1.120358</v>
      </c>
      <c r="P24" s="45">
        <f t="shared" si="1"/>
        <v>1.0237281</v>
      </c>
      <c r="Q24" s="45">
        <f t="shared" si="1"/>
        <v>0.24148829999999999</v>
      </c>
      <c r="R24" s="45">
        <f t="shared" si="1"/>
        <v>0.45424979999999998</v>
      </c>
      <c r="S24" s="45" t="e">
        <f t="shared" si="1"/>
        <v>#DIV/0!</v>
      </c>
      <c r="T24" s="45">
        <f t="shared" si="1"/>
        <v>4.7144812500000004</v>
      </c>
      <c r="U24" s="45" t="e">
        <f t="shared" si="1"/>
        <v>#DIV/0!</v>
      </c>
      <c r="V24" s="45">
        <f t="shared" si="1"/>
        <v>0.45057484999999997</v>
      </c>
      <c r="W24" s="45">
        <f t="shared" si="1"/>
        <v>0.21071119999999999</v>
      </c>
      <c r="X24" s="45">
        <f t="shared" si="1"/>
        <v>0.64288244999999999</v>
      </c>
      <c r="Y24" s="45">
        <f t="shared" si="1"/>
        <v>1.046081</v>
      </c>
      <c r="Z24" s="45">
        <f t="shared" si="1"/>
        <v>0.82553920000000003</v>
      </c>
      <c r="AA24" s="45">
        <f t="shared" si="1"/>
        <v>0.56241156666666658</v>
      </c>
      <c r="AB24" s="45">
        <f t="shared" si="1"/>
        <v>0.82750840000000003</v>
      </c>
      <c r="AC24" s="45">
        <f t="shared" si="1"/>
        <v>1.2679530000000001</v>
      </c>
      <c r="AD24" s="45">
        <f t="shared" si="1"/>
        <v>1.2237849999999999</v>
      </c>
      <c r="AE24" s="45">
        <f t="shared" si="1"/>
        <v>0.88630059999999999</v>
      </c>
      <c r="AF24" s="45">
        <f t="shared" si="1"/>
        <v>5.2466429999999997</v>
      </c>
      <c r="AG24" s="45">
        <f t="shared" si="1"/>
        <v>2.5154663500000001</v>
      </c>
      <c r="AH24" s="45" t="e">
        <f>AVERAGE(AH17:AH22)</f>
        <v>#DIV/0!</v>
      </c>
      <c r="AI24" s="45">
        <f t="shared" si="1"/>
        <v>0.27493879999999998</v>
      </c>
      <c r="AJ24" s="45">
        <f t="shared" si="1"/>
        <v>5.1212460000000002</v>
      </c>
      <c r="AK24" s="45">
        <f t="shared" si="1"/>
        <v>0.39355620000000002</v>
      </c>
      <c r="AL24" s="45"/>
      <c r="AM24" s="45"/>
      <c r="AO24" s="41"/>
      <c r="AP24" s="36"/>
      <c r="AQ24" s="36"/>
      <c r="AR24" s="28"/>
    </row>
    <row r="25" spans="1:44" x14ac:dyDescent="0.15">
      <c r="D25" s="45"/>
      <c r="E25" s="45"/>
      <c r="F25" s="43"/>
      <c r="G25" s="45"/>
      <c r="H25" s="45"/>
      <c r="I25" s="45"/>
      <c r="J25" s="45"/>
      <c r="K25" s="45"/>
      <c r="L25" s="43"/>
      <c r="M25" s="43"/>
      <c r="N25" s="30"/>
      <c r="O25" s="45"/>
      <c r="AO25" s="41"/>
      <c r="AP25" s="36"/>
      <c r="AQ25" s="36"/>
      <c r="AR25" s="28"/>
    </row>
    <row r="26" spans="1:44" x14ac:dyDescent="0.15">
      <c r="D26" s="45"/>
      <c r="E26" s="45"/>
      <c r="F26" s="43"/>
      <c r="G26" s="45"/>
      <c r="H26" s="45"/>
      <c r="I26" s="45"/>
      <c r="J26" s="45"/>
      <c r="K26" s="45"/>
      <c r="L26" s="43"/>
      <c r="M26" s="43"/>
      <c r="N26" s="30"/>
      <c r="O26" s="45"/>
      <c r="AO26" s="41"/>
      <c r="AP26" s="36"/>
      <c r="AQ26" s="36"/>
      <c r="AR26" s="28"/>
    </row>
    <row r="27" spans="1:44" x14ac:dyDescent="0.15">
      <c r="A27" s="55" t="s">
        <v>84</v>
      </c>
      <c r="B27" s="29"/>
      <c r="C27" s="29"/>
      <c r="R27" s="44"/>
      <c r="AO27" s="41"/>
      <c r="AP27" s="36"/>
      <c r="AQ27" s="36"/>
      <c r="AR27" s="28"/>
    </row>
    <row r="28" spans="1:44" x14ac:dyDescent="0.15">
      <c r="R28" s="44"/>
      <c r="AO28" s="41"/>
      <c r="AP28" s="36"/>
      <c r="AQ28" s="36"/>
      <c r="AR28" s="28"/>
    </row>
    <row r="29" spans="1:44" x14ac:dyDescent="0.15">
      <c r="D29" s="32">
        <v>10.01</v>
      </c>
      <c r="E29" s="32">
        <v>10.02</v>
      </c>
      <c r="F29" s="32">
        <v>10.029999999999999</v>
      </c>
      <c r="G29" s="32">
        <v>10.039999999999999</v>
      </c>
      <c r="H29" s="32">
        <v>10.050000000000001</v>
      </c>
      <c r="I29" s="32">
        <v>10.06</v>
      </c>
      <c r="J29" s="32">
        <v>10.07</v>
      </c>
      <c r="K29" s="32">
        <v>10.08</v>
      </c>
      <c r="L29" s="32">
        <v>10.09</v>
      </c>
      <c r="M29" s="32">
        <v>10.1</v>
      </c>
      <c r="N29" s="32">
        <v>10.11</v>
      </c>
      <c r="O29" s="32">
        <v>10.119999999999999</v>
      </c>
      <c r="P29" s="32">
        <v>10.130000000000001</v>
      </c>
      <c r="Q29" s="32">
        <v>10.14</v>
      </c>
      <c r="R29" s="32">
        <v>10.15</v>
      </c>
      <c r="S29" s="32">
        <v>10.16</v>
      </c>
      <c r="T29" s="32">
        <v>10.17</v>
      </c>
      <c r="U29" s="32">
        <v>10.18</v>
      </c>
      <c r="V29" s="32">
        <v>10.19</v>
      </c>
      <c r="W29" s="32">
        <v>10.200000000000001</v>
      </c>
      <c r="X29" s="32">
        <v>10.210000000000001</v>
      </c>
      <c r="Y29" s="32">
        <v>10.220000000000001</v>
      </c>
      <c r="Z29" s="32">
        <v>10.23</v>
      </c>
      <c r="AA29" s="32">
        <v>10.24</v>
      </c>
      <c r="AB29" s="32">
        <v>10.25</v>
      </c>
      <c r="AC29" s="32">
        <v>10.26</v>
      </c>
      <c r="AD29" s="32">
        <v>10.27</v>
      </c>
      <c r="AE29" s="32">
        <v>10.28</v>
      </c>
      <c r="AF29" s="32">
        <v>10.290000000000001</v>
      </c>
      <c r="AG29" s="32">
        <v>10.3</v>
      </c>
      <c r="AH29" s="32">
        <v>10.31</v>
      </c>
      <c r="AI29" s="32">
        <v>10.32</v>
      </c>
      <c r="AJ29" s="32">
        <v>10.33</v>
      </c>
      <c r="AK29" s="32">
        <v>10.34</v>
      </c>
      <c r="AN29" s="30" t="s">
        <v>0</v>
      </c>
      <c r="AO29" s="41"/>
      <c r="AP29" s="36"/>
      <c r="AQ29" s="36"/>
      <c r="AR29" s="28"/>
    </row>
    <row r="30" spans="1:44" x14ac:dyDescent="0.15">
      <c r="D30" s="41" t="s">
        <v>22</v>
      </c>
      <c r="E30" s="41" t="s">
        <v>62</v>
      </c>
      <c r="F30" s="41" t="s">
        <v>23</v>
      </c>
      <c r="G30" s="41" t="s">
        <v>24</v>
      </c>
      <c r="H30" s="41" t="s">
        <v>25</v>
      </c>
      <c r="I30" s="41" t="s">
        <v>63</v>
      </c>
      <c r="J30" s="41" t="s">
        <v>26</v>
      </c>
      <c r="K30" s="41" t="s">
        <v>64</v>
      </c>
      <c r="L30" s="41" t="s">
        <v>27</v>
      </c>
      <c r="M30" s="41" t="s">
        <v>28</v>
      </c>
      <c r="N30" s="41" t="s">
        <v>29</v>
      </c>
      <c r="O30" s="41" t="s">
        <v>65</v>
      </c>
      <c r="P30" s="41" t="s">
        <v>30</v>
      </c>
      <c r="Q30" s="41" t="s">
        <v>31</v>
      </c>
      <c r="R30" s="41" t="s">
        <v>32</v>
      </c>
      <c r="S30" s="41" t="s">
        <v>33</v>
      </c>
      <c r="T30" s="41" t="s">
        <v>34</v>
      </c>
      <c r="U30" s="41" t="s">
        <v>35</v>
      </c>
      <c r="V30" s="41" t="s">
        <v>36</v>
      </c>
      <c r="W30" s="41" t="s">
        <v>66</v>
      </c>
      <c r="X30" s="41" t="s">
        <v>37</v>
      </c>
      <c r="Y30" s="41" t="s">
        <v>38</v>
      </c>
      <c r="Z30" s="41" t="s">
        <v>67</v>
      </c>
      <c r="AA30" s="41" t="s">
        <v>39</v>
      </c>
      <c r="AB30" s="41" t="s">
        <v>68</v>
      </c>
      <c r="AC30" s="41" t="s">
        <v>69</v>
      </c>
      <c r="AD30" s="41" t="s">
        <v>70</v>
      </c>
      <c r="AE30" s="41" t="s">
        <v>40</v>
      </c>
      <c r="AF30" s="41" t="s">
        <v>71</v>
      </c>
      <c r="AG30" s="41" t="s">
        <v>41</v>
      </c>
      <c r="AH30" s="41" t="s">
        <v>72</v>
      </c>
      <c r="AI30" s="41" t="s">
        <v>73</v>
      </c>
      <c r="AJ30" s="41" t="s">
        <v>74</v>
      </c>
      <c r="AK30" s="41" t="s">
        <v>42</v>
      </c>
      <c r="AM30" s="30" t="s">
        <v>2</v>
      </c>
      <c r="AN30" s="30" t="s">
        <v>1</v>
      </c>
      <c r="AO30" s="41"/>
      <c r="AP30" s="49"/>
      <c r="AQ30" s="36"/>
      <c r="AR30" s="28"/>
    </row>
    <row r="31" spans="1:44" x14ac:dyDescent="0.1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AO31" s="41"/>
      <c r="AP31" s="36"/>
      <c r="AQ31" s="36"/>
      <c r="AR31" s="28"/>
    </row>
    <row r="32" spans="1:44" x14ac:dyDescent="0.15">
      <c r="B32" s="15">
        <v>1992</v>
      </c>
      <c r="D32" s="45"/>
      <c r="E32" s="45"/>
      <c r="F32" s="32">
        <v>0.540493</v>
      </c>
      <c r="G32" s="45"/>
      <c r="H32" s="45"/>
      <c r="I32" s="32">
        <v>0.40038210000000002</v>
      </c>
      <c r="J32" s="32">
        <v>2.198823</v>
      </c>
      <c r="K32" s="45"/>
      <c r="L32" s="32">
        <v>1.4648969999999999</v>
      </c>
      <c r="M32" s="32">
        <v>0.75289269999999997</v>
      </c>
      <c r="N32" s="32">
        <v>0.89687439999999996</v>
      </c>
      <c r="O32" s="45"/>
      <c r="P32" s="45"/>
      <c r="Q32" s="45"/>
      <c r="R32" s="45"/>
      <c r="S32" s="32">
        <v>0.82679320000000001</v>
      </c>
      <c r="T32" s="32">
        <v>2.0070440000000001</v>
      </c>
      <c r="U32" s="32">
        <v>0.71616650000000004</v>
      </c>
      <c r="V32" s="45"/>
      <c r="W32" s="45"/>
      <c r="X32" s="45"/>
      <c r="Y32" s="45"/>
      <c r="Z32" s="45"/>
      <c r="AA32" s="45"/>
      <c r="AB32" s="45"/>
      <c r="AC32" s="32">
        <v>0.70440380000000002</v>
      </c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f>AVERAGE(D32:AK32)</f>
        <v>1.05087697</v>
      </c>
      <c r="AN32" s="58">
        <f t="shared" ref="AN32:AN38" si="2">STDEV(D32:AK32)</f>
        <v>0.62199349264112813</v>
      </c>
      <c r="AO32" s="41"/>
      <c r="AP32" s="36"/>
      <c r="AQ32" s="36"/>
      <c r="AR32" s="28"/>
    </row>
    <row r="33" spans="1:44" x14ac:dyDescent="0.15">
      <c r="B33" s="15">
        <v>1996</v>
      </c>
      <c r="D33" s="45"/>
      <c r="E33" s="45"/>
      <c r="F33" s="32">
        <v>1.299188</v>
      </c>
      <c r="G33" s="45"/>
      <c r="H33" s="45"/>
      <c r="I33" s="45"/>
      <c r="J33" s="45"/>
      <c r="K33" s="45"/>
      <c r="L33" s="32">
        <v>1.54352</v>
      </c>
      <c r="M33" s="32">
        <v>0.62771200000000005</v>
      </c>
      <c r="N33" s="45"/>
      <c r="O33" s="45"/>
      <c r="P33" s="45"/>
      <c r="Q33" s="45"/>
      <c r="R33" s="45"/>
      <c r="S33" s="32">
        <v>0.55991919999999995</v>
      </c>
      <c r="T33" s="32">
        <v>1.675273</v>
      </c>
      <c r="U33" s="45"/>
      <c r="V33" s="45"/>
      <c r="W33" s="45"/>
      <c r="X33" s="45"/>
      <c r="Y33" s="45"/>
      <c r="Z33" s="45"/>
      <c r="AA33" s="45"/>
      <c r="AB33" s="45"/>
      <c r="AC33" s="32">
        <v>0.77332060000000002</v>
      </c>
      <c r="AD33" s="45"/>
      <c r="AE33" s="45"/>
      <c r="AF33" s="45"/>
      <c r="AG33" s="45"/>
      <c r="AH33" s="45"/>
      <c r="AI33" s="45"/>
      <c r="AJ33" s="45"/>
      <c r="AK33" s="45"/>
      <c r="AL33" s="45"/>
      <c r="AM33" s="45">
        <f t="shared" ref="AM33:AM37" si="3">AVERAGE(D33:AK33)</f>
        <v>1.0798221333333333</v>
      </c>
      <c r="AN33" s="58">
        <f t="shared" si="2"/>
        <v>0.48710258720534294</v>
      </c>
      <c r="AO33" s="41"/>
      <c r="AP33" s="36"/>
      <c r="AQ33" s="36"/>
      <c r="AR33" s="28"/>
    </row>
    <row r="34" spans="1:44" x14ac:dyDescent="0.15">
      <c r="B34" s="15">
        <v>1998</v>
      </c>
      <c r="D34" s="45"/>
      <c r="E34" s="45"/>
      <c r="F34" s="32">
        <v>1.292084</v>
      </c>
      <c r="G34" s="45"/>
      <c r="H34" s="45"/>
      <c r="I34" s="45"/>
      <c r="J34" s="45"/>
      <c r="K34" s="45"/>
      <c r="L34" s="32">
        <v>1.472035</v>
      </c>
      <c r="M34" s="32">
        <v>0.69876890000000003</v>
      </c>
      <c r="N34" s="45"/>
      <c r="O34" s="45"/>
      <c r="P34" s="32"/>
      <c r="Q34" s="32"/>
      <c r="R34" s="45"/>
      <c r="S34" s="45"/>
      <c r="T34" s="32">
        <v>1.857944</v>
      </c>
      <c r="U34" s="45"/>
      <c r="V34" s="45"/>
      <c r="W34" s="45"/>
      <c r="X34" s="45"/>
      <c r="Y34" s="32"/>
      <c r="Z34" s="45"/>
      <c r="AA34" s="32"/>
      <c r="AB34" s="45"/>
      <c r="AC34" s="32">
        <v>0.34988659999999999</v>
      </c>
      <c r="AD34" s="45"/>
      <c r="AE34" s="32">
        <v>8.8898699999999997E-2</v>
      </c>
      <c r="AF34" s="45"/>
      <c r="AG34" s="32">
        <v>0.60400949999999998</v>
      </c>
      <c r="AH34" s="45"/>
      <c r="AI34" s="45"/>
      <c r="AJ34" s="45"/>
      <c r="AK34" s="32"/>
      <c r="AL34" s="45"/>
      <c r="AM34" s="45">
        <f t="shared" si="3"/>
        <v>0.90908952857142844</v>
      </c>
      <c r="AN34" s="58">
        <f t="shared" si="2"/>
        <v>0.64377100977083412</v>
      </c>
      <c r="AO34" s="41"/>
      <c r="AP34" s="49"/>
      <c r="AR34" s="28"/>
    </row>
    <row r="35" spans="1:44" x14ac:dyDescent="0.15">
      <c r="B35" s="15">
        <v>2002</v>
      </c>
      <c r="D35" s="45"/>
      <c r="E35" s="45"/>
      <c r="F35" s="32">
        <v>0.90409810000000002</v>
      </c>
      <c r="G35" s="45"/>
      <c r="H35" s="32"/>
      <c r="I35" s="45"/>
      <c r="J35" s="45"/>
      <c r="K35" s="45"/>
      <c r="L35" s="32">
        <v>1.442766</v>
      </c>
      <c r="M35" s="32">
        <v>1.187136</v>
      </c>
      <c r="N35" s="45"/>
      <c r="O35" s="32">
        <v>1.6252699999999998E-2</v>
      </c>
      <c r="P35" s="45"/>
      <c r="Q35" s="45"/>
      <c r="R35" s="45"/>
      <c r="S35" s="45"/>
      <c r="T35" s="32">
        <v>1.5110570000000001</v>
      </c>
      <c r="U35" s="45"/>
      <c r="V35" s="45"/>
      <c r="W35" s="45"/>
      <c r="X35" s="45"/>
      <c r="Y35" s="32">
        <v>0.2354388</v>
      </c>
      <c r="Z35" s="45"/>
      <c r="AA35" s="32"/>
      <c r="AB35" s="45"/>
      <c r="AC35" s="45"/>
      <c r="AD35" s="45"/>
      <c r="AE35" s="32">
        <v>0.12745319999999999</v>
      </c>
      <c r="AF35" s="45"/>
      <c r="AG35" s="32"/>
      <c r="AH35" s="45"/>
      <c r="AI35" s="45"/>
      <c r="AJ35" s="45"/>
      <c r="AK35" s="45"/>
      <c r="AL35" s="45"/>
      <c r="AM35" s="45">
        <f t="shared" si="3"/>
        <v>0.77488597142857141</v>
      </c>
      <c r="AN35" s="58">
        <f t="shared" si="2"/>
        <v>0.64035852729805109</v>
      </c>
      <c r="AO35" s="41"/>
      <c r="AP35" s="36"/>
      <c r="AQ35" s="36"/>
      <c r="AR35" s="28"/>
    </row>
    <row r="36" spans="1:44" x14ac:dyDescent="0.15">
      <c r="B36" s="15">
        <v>2006</v>
      </c>
      <c r="D36" s="32"/>
      <c r="E36" s="45"/>
      <c r="F36" s="32">
        <v>1.3718900000000001</v>
      </c>
      <c r="G36" s="32"/>
      <c r="H36" s="45"/>
      <c r="I36" s="45"/>
      <c r="J36" s="45"/>
      <c r="K36" s="45"/>
      <c r="L36" s="32">
        <v>1.3155030000000001</v>
      </c>
      <c r="M36" s="32">
        <v>0.79989010000000005</v>
      </c>
      <c r="N36" s="45"/>
      <c r="O36" s="45"/>
      <c r="P36" s="45"/>
      <c r="Q36" s="45"/>
      <c r="R36" s="32"/>
      <c r="S36" s="45"/>
      <c r="T36" s="32">
        <v>2.018294</v>
      </c>
      <c r="U36" s="45"/>
      <c r="V36" s="32"/>
      <c r="W36" s="45"/>
      <c r="X36" s="32"/>
      <c r="Y36" s="45"/>
      <c r="Z36" s="32">
        <v>0.22456300000000001</v>
      </c>
      <c r="AA36" s="32"/>
      <c r="AB36" s="45"/>
      <c r="AC36" s="45"/>
      <c r="AD36" s="45"/>
      <c r="AE36" s="32">
        <v>0.49240850000000003</v>
      </c>
      <c r="AF36" s="45"/>
      <c r="AG36" s="45"/>
      <c r="AH36" s="45"/>
      <c r="AI36" s="45"/>
      <c r="AJ36" s="45"/>
      <c r="AK36" s="32"/>
      <c r="AL36" s="45"/>
      <c r="AM36" s="45">
        <f t="shared" si="3"/>
        <v>1.0370914333333332</v>
      </c>
      <c r="AN36" s="58">
        <f t="shared" si="2"/>
        <v>0.65810454836658483</v>
      </c>
      <c r="AO36" s="41"/>
      <c r="AP36" s="36"/>
      <c r="AQ36" s="36"/>
      <c r="AR36" s="28"/>
    </row>
    <row r="37" spans="1:44" x14ac:dyDescent="0.15">
      <c r="B37" s="15">
        <v>2010</v>
      </c>
      <c r="D37" s="32"/>
      <c r="E37" s="45"/>
      <c r="F37" s="32">
        <v>1.1204890000000001</v>
      </c>
      <c r="G37" s="45"/>
      <c r="H37" s="45"/>
      <c r="I37" s="45"/>
      <c r="J37" s="45"/>
      <c r="K37" s="32"/>
      <c r="L37" s="32">
        <v>1.1516789999999999</v>
      </c>
      <c r="M37" s="32">
        <v>0.71412350000000002</v>
      </c>
      <c r="N37" s="45"/>
      <c r="O37" s="45"/>
      <c r="P37" s="32"/>
      <c r="Q37" s="45"/>
      <c r="R37" s="45"/>
      <c r="S37" s="45"/>
      <c r="T37" s="32">
        <v>1.002113</v>
      </c>
      <c r="U37" s="45"/>
      <c r="V37" s="32"/>
      <c r="W37" s="32"/>
      <c r="X37" s="32"/>
      <c r="Y37" s="45"/>
      <c r="Z37" s="32"/>
      <c r="AA37" s="45"/>
      <c r="AB37" s="32">
        <v>0.35259420000000002</v>
      </c>
      <c r="AC37" s="45"/>
      <c r="AD37" s="32">
        <v>0.38466840000000002</v>
      </c>
      <c r="AE37" s="32">
        <v>0.2607447</v>
      </c>
      <c r="AF37" s="32">
        <v>1.402979</v>
      </c>
      <c r="AG37" s="45"/>
      <c r="AH37" s="45"/>
      <c r="AI37" s="32"/>
      <c r="AJ37" s="32">
        <v>0.45085750000000002</v>
      </c>
      <c r="AK37" s="45"/>
      <c r="AL37" s="45"/>
      <c r="AM37" s="45">
        <f t="shared" si="3"/>
        <v>0.76002758888888888</v>
      </c>
      <c r="AN37" s="58">
        <f t="shared" si="2"/>
        <v>0.41970053899930687</v>
      </c>
      <c r="AO37" s="41"/>
      <c r="AP37" s="36"/>
      <c r="AQ37" s="36"/>
      <c r="AR37" s="28"/>
    </row>
    <row r="38" spans="1:44" x14ac:dyDescent="0.15">
      <c r="B38" s="15">
        <v>2013</v>
      </c>
      <c r="D38" s="45"/>
      <c r="E38" s="32">
        <v>0.80071859999999995</v>
      </c>
      <c r="F38" s="32">
        <v>1.0854280000000001</v>
      </c>
      <c r="G38" s="45"/>
      <c r="H38" s="45"/>
      <c r="I38" s="45"/>
      <c r="J38" s="45"/>
      <c r="K38" s="45"/>
      <c r="L38" s="32">
        <v>1.2169829999999999</v>
      </c>
      <c r="M38" s="32">
        <v>0.9792305</v>
      </c>
      <c r="N38" s="45"/>
      <c r="O38" s="45"/>
      <c r="P38" s="45"/>
      <c r="Q38" s="45"/>
      <c r="R38" s="45"/>
      <c r="S38" s="45"/>
      <c r="T38" s="32">
        <v>0.73724210000000001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32">
        <v>0.41788819999999999</v>
      </c>
      <c r="AF38" s="32">
        <v>1.569407</v>
      </c>
      <c r="AG38" s="45"/>
      <c r="AH38" s="32">
        <v>0.60263460000000002</v>
      </c>
      <c r="AI38" s="45"/>
      <c r="AJ38" s="45"/>
      <c r="AK38" s="45"/>
      <c r="AL38" s="45"/>
      <c r="AM38" s="45">
        <f t="shared" ref="AM38" si="4">AVERAGE(D38:AK38)</f>
        <v>0.92619150000000006</v>
      </c>
      <c r="AN38" s="58">
        <f t="shared" si="2"/>
        <v>0.36663760057524653</v>
      </c>
    </row>
    <row r="39" spans="1:44" x14ac:dyDescent="0.1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44" x14ac:dyDescent="0.15">
      <c r="B40" s="28" t="s">
        <v>2</v>
      </c>
      <c r="D40" s="45" t="e">
        <f>AVERAGE(D32:D38)</f>
        <v>#DIV/0!</v>
      </c>
      <c r="E40" s="45">
        <f t="shared" ref="E40:AK40" si="5">AVERAGE(E32:E38)</f>
        <v>0.80071859999999995</v>
      </c>
      <c r="F40" s="45">
        <f t="shared" si="5"/>
        <v>1.0876671571428573</v>
      </c>
      <c r="G40" s="45" t="e">
        <f t="shared" si="5"/>
        <v>#DIV/0!</v>
      </c>
      <c r="H40" s="45" t="e">
        <f t="shared" si="5"/>
        <v>#DIV/0!</v>
      </c>
      <c r="I40" s="45">
        <f t="shared" si="5"/>
        <v>0.40038210000000002</v>
      </c>
      <c r="J40" s="45">
        <f t="shared" si="5"/>
        <v>2.198823</v>
      </c>
      <c r="K40" s="45" t="e">
        <f t="shared" si="5"/>
        <v>#DIV/0!</v>
      </c>
      <c r="L40" s="45">
        <f t="shared" si="5"/>
        <v>1.3724832857142855</v>
      </c>
      <c r="M40" s="45">
        <f t="shared" si="5"/>
        <v>0.82282195714285711</v>
      </c>
      <c r="N40" s="45">
        <f t="shared" si="5"/>
        <v>0.89687439999999996</v>
      </c>
      <c r="O40" s="45">
        <f t="shared" si="5"/>
        <v>1.6252699999999998E-2</v>
      </c>
      <c r="P40" s="45" t="e">
        <f t="shared" si="5"/>
        <v>#DIV/0!</v>
      </c>
      <c r="Q40" s="45" t="e">
        <f t="shared" si="5"/>
        <v>#DIV/0!</v>
      </c>
      <c r="R40" s="45" t="e">
        <f t="shared" si="5"/>
        <v>#DIV/0!</v>
      </c>
      <c r="S40" s="45">
        <f t="shared" si="5"/>
        <v>0.69335619999999998</v>
      </c>
      <c r="T40" s="45">
        <f t="shared" si="5"/>
        <v>1.544138157142857</v>
      </c>
      <c r="U40" s="45">
        <f t="shared" si="5"/>
        <v>0.71616650000000004</v>
      </c>
      <c r="V40" s="45" t="e">
        <f t="shared" si="5"/>
        <v>#DIV/0!</v>
      </c>
      <c r="W40" s="45" t="e">
        <f t="shared" si="5"/>
        <v>#DIV/0!</v>
      </c>
      <c r="X40" s="45" t="e">
        <f t="shared" si="5"/>
        <v>#DIV/0!</v>
      </c>
      <c r="Y40" s="45">
        <f t="shared" si="5"/>
        <v>0.2354388</v>
      </c>
      <c r="Z40" s="45">
        <f t="shared" si="5"/>
        <v>0.22456300000000001</v>
      </c>
      <c r="AA40" s="45" t="e">
        <f t="shared" si="5"/>
        <v>#DIV/0!</v>
      </c>
      <c r="AB40" s="45">
        <f t="shared" si="5"/>
        <v>0.35259420000000002</v>
      </c>
      <c r="AC40" s="45">
        <f t="shared" si="5"/>
        <v>0.6092036666666667</v>
      </c>
      <c r="AD40" s="45">
        <f t="shared" si="5"/>
        <v>0.38466840000000002</v>
      </c>
      <c r="AE40" s="45">
        <f t="shared" si="5"/>
        <v>0.27747865999999999</v>
      </c>
      <c r="AF40" s="45">
        <f t="shared" si="5"/>
        <v>1.4861930000000001</v>
      </c>
      <c r="AG40" s="45">
        <f t="shared" si="5"/>
        <v>0.60400949999999998</v>
      </c>
      <c r="AH40" s="45">
        <f t="shared" si="5"/>
        <v>0.60263460000000002</v>
      </c>
      <c r="AI40" s="45" t="e">
        <f t="shared" si="5"/>
        <v>#DIV/0!</v>
      </c>
      <c r="AJ40" s="45">
        <f t="shared" si="5"/>
        <v>0.45085750000000002</v>
      </c>
      <c r="AK40" s="45" t="e">
        <f t="shared" si="5"/>
        <v>#DIV/0!</v>
      </c>
      <c r="AL40" s="45"/>
      <c r="AM40" s="45"/>
    </row>
    <row r="43" spans="1:44" x14ac:dyDescent="0.15">
      <c r="A43" s="55" t="s">
        <v>83</v>
      </c>
    </row>
    <row r="44" spans="1:44" x14ac:dyDescent="0.15">
      <c r="D44" s="30"/>
      <c r="E44" s="30"/>
      <c r="F44" s="30"/>
      <c r="G44" s="30"/>
      <c r="H44" s="30"/>
      <c r="I44" s="30"/>
      <c r="J44" s="30"/>
      <c r="K44" s="30"/>
      <c r="L44" s="30"/>
      <c r="M44" s="45"/>
    </row>
    <row r="45" spans="1:44" x14ac:dyDescent="0.15">
      <c r="D45" s="32">
        <v>10.01</v>
      </c>
      <c r="E45" s="32">
        <v>10.02</v>
      </c>
      <c r="F45" s="32">
        <v>10.029999999999999</v>
      </c>
      <c r="G45" s="32">
        <v>10.039999999999999</v>
      </c>
      <c r="H45" s="32">
        <v>10.050000000000001</v>
      </c>
      <c r="I45" s="32">
        <v>10.06</v>
      </c>
      <c r="J45" s="32">
        <v>10.07</v>
      </c>
      <c r="K45" s="32">
        <v>10.08</v>
      </c>
      <c r="L45" s="32">
        <v>10.09</v>
      </c>
      <c r="M45" s="32">
        <v>10.1</v>
      </c>
      <c r="N45" s="32">
        <v>10.11</v>
      </c>
      <c r="O45" s="32">
        <v>10.119999999999999</v>
      </c>
      <c r="P45" s="32">
        <v>10.130000000000001</v>
      </c>
      <c r="Q45" s="32">
        <v>10.14</v>
      </c>
      <c r="R45" s="32">
        <v>10.15</v>
      </c>
      <c r="S45" s="32">
        <v>10.16</v>
      </c>
      <c r="T45" s="32">
        <v>10.17</v>
      </c>
      <c r="U45" s="32">
        <v>10.18</v>
      </c>
      <c r="V45" s="32">
        <v>10.19</v>
      </c>
      <c r="W45" s="32">
        <v>10.200000000000001</v>
      </c>
      <c r="X45" s="32">
        <v>10.210000000000001</v>
      </c>
      <c r="Y45" s="32">
        <v>10.220000000000001</v>
      </c>
      <c r="Z45" s="32">
        <v>10.23</v>
      </c>
      <c r="AA45" s="32">
        <v>10.24</v>
      </c>
      <c r="AB45" s="32">
        <v>10.25</v>
      </c>
      <c r="AC45" s="32">
        <v>10.26</v>
      </c>
      <c r="AD45" s="32">
        <v>10.27</v>
      </c>
      <c r="AE45" s="32">
        <v>10.28</v>
      </c>
      <c r="AF45" s="32">
        <v>10.290000000000001</v>
      </c>
      <c r="AG45" s="32">
        <v>10.3</v>
      </c>
      <c r="AH45" s="32">
        <v>10.31</v>
      </c>
      <c r="AI45" s="32">
        <v>10.32</v>
      </c>
      <c r="AJ45" s="32">
        <v>10.33</v>
      </c>
      <c r="AK45" s="32">
        <v>10.34</v>
      </c>
      <c r="AN45" s="30" t="s">
        <v>0</v>
      </c>
    </row>
    <row r="46" spans="1:44" x14ac:dyDescent="0.15">
      <c r="D46" s="41" t="s">
        <v>22</v>
      </c>
      <c r="E46" s="41" t="s">
        <v>62</v>
      </c>
      <c r="F46" s="41" t="s">
        <v>23</v>
      </c>
      <c r="G46" s="41" t="s">
        <v>24</v>
      </c>
      <c r="H46" s="41" t="s">
        <v>25</v>
      </c>
      <c r="I46" s="41" t="s">
        <v>63</v>
      </c>
      <c r="J46" s="41" t="s">
        <v>26</v>
      </c>
      <c r="K46" s="41" t="s">
        <v>64</v>
      </c>
      <c r="L46" s="41" t="s">
        <v>27</v>
      </c>
      <c r="M46" s="41" t="s">
        <v>28</v>
      </c>
      <c r="N46" s="41" t="s">
        <v>29</v>
      </c>
      <c r="O46" s="41" t="s">
        <v>65</v>
      </c>
      <c r="P46" s="41" t="s">
        <v>30</v>
      </c>
      <c r="Q46" s="41" t="s">
        <v>31</v>
      </c>
      <c r="R46" s="41" t="s">
        <v>32</v>
      </c>
      <c r="S46" s="41" t="s">
        <v>33</v>
      </c>
      <c r="T46" s="41" t="s">
        <v>34</v>
      </c>
      <c r="U46" s="41" t="s">
        <v>35</v>
      </c>
      <c r="V46" s="41" t="s">
        <v>36</v>
      </c>
      <c r="W46" s="41" t="s">
        <v>66</v>
      </c>
      <c r="X46" s="41" t="s">
        <v>37</v>
      </c>
      <c r="Y46" s="41" t="s">
        <v>38</v>
      </c>
      <c r="Z46" s="41" t="s">
        <v>67</v>
      </c>
      <c r="AA46" s="41" t="s">
        <v>39</v>
      </c>
      <c r="AB46" s="41" t="s">
        <v>68</v>
      </c>
      <c r="AC46" s="41" t="s">
        <v>69</v>
      </c>
      <c r="AD46" s="41" t="s">
        <v>70</v>
      </c>
      <c r="AE46" s="41" t="s">
        <v>40</v>
      </c>
      <c r="AF46" s="41" t="s">
        <v>71</v>
      </c>
      <c r="AG46" s="41" t="s">
        <v>41</v>
      </c>
      <c r="AH46" s="41" t="s">
        <v>72</v>
      </c>
      <c r="AI46" s="41" t="s">
        <v>73</v>
      </c>
      <c r="AJ46" s="41" t="s">
        <v>74</v>
      </c>
      <c r="AK46" s="41" t="s">
        <v>42</v>
      </c>
      <c r="AM46" s="30" t="s">
        <v>2</v>
      </c>
      <c r="AN46" s="30" t="s">
        <v>1</v>
      </c>
    </row>
    <row r="47" spans="1:44" x14ac:dyDescent="0.1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44" x14ac:dyDescent="0.15">
      <c r="B48" s="15">
        <v>1992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5"/>
      <c r="AN48" s="58"/>
    </row>
    <row r="49" spans="2:40" x14ac:dyDescent="0.15">
      <c r="B49" s="15">
        <v>1996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5"/>
      <c r="AN49" s="58"/>
    </row>
    <row r="50" spans="2:40" x14ac:dyDescent="0.15">
      <c r="B50" s="15">
        <v>1998</v>
      </c>
      <c r="D50" s="46"/>
      <c r="E50" s="46"/>
      <c r="F50" s="47">
        <v>8.8201579999999993</v>
      </c>
      <c r="G50" s="46"/>
      <c r="H50" s="46"/>
      <c r="I50" s="46"/>
      <c r="J50" s="46"/>
      <c r="K50" s="46"/>
      <c r="L50" s="47">
        <v>6.8999079999999999</v>
      </c>
      <c r="M50" s="47">
        <v>4.3849179999999999</v>
      </c>
      <c r="N50" s="46"/>
      <c r="O50" s="46"/>
      <c r="P50" s="47">
        <v>1.367014</v>
      </c>
      <c r="Q50" s="47">
        <v>0.24148829999999999</v>
      </c>
      <c r="R50" s="46"/>
      <c r="S50" s="46"/>
      <c r="T50" s="47">
        <v>1.6363449999999999</v>
      </c>
      <c r="U50" s="46"/>
      <c r="V50" s="46"/>
      <c r="W50" s="46"/>
      <c r="X50" s="46"/>
      <c r="Y50" s="47">
        <v>1.038481</v>
      </c>
      <c r="Z50" s="46"/>
      <c r="AA50" s="47">
        <v>0.56325570000000003</v>
      </c>
      <c r="AB50" s="46"/>
      <c r="AC50" s="47">
        <v>1.317296</v>
      </c>
      <c r="AD50" s="46"/>
      <c r="AE50" s="47">
        <v>0.50985159999999996</v>
      </c>
      <c r="AF50" s="46"/>
      <c r="AG50" s="47">
        <v>4.2617649999999996</v>
      </c>
      <c r="AH50" s="46"/>
      <c r="AI50" s="46"/>
      <c r="AJ50" s="46"/>
      <c r="AK50" s="47">
        <v>0.42678840000000001</v>
      </c>
      <c r="AL50" s="46"/>
      <c r="AM50" s="45">
        <f t="shared" ref="AM50:AM53" si="6">AVERAGE(D50:AK50)</f>
        <v>2.6222724166666667</v>
      </c>
      <c r="AN50" s="58">
        <f>STDEV(D50:AK50)</f>
        <v>2.8357466093695747</v>
      </c>
    </row>
    <row r="51" spans="2:40" x14ac:dyDescent="0.15">
      <c r="B51" s="15">
        <v>2002</v>
      </c>
      <c r="D51" s="46"/>
      <c r="E51" s="46"/>
      <c r="F51" s="47">
        <v>8.0364920000000009</v>
      </c>
      <c r="G51" s="46"/>
      <c r="H51" s="47">
        <v>1.64435</v>
      </c>
      <c r="I51" s="46"/>
      <c r="J51" s="46"/>
      <c r="K51" s="46"/>
      <c r="L51" s="47">
        <v>2.4692460000000001</v>
      </c>
      <c r="M51" s="47">
        <v>0.31828129999999999</v>
      </c>
      <c r="N51" s="46"/>
      <c r="O51" s="47">
        <v>1.1139220000000001</v>
      </c>
      <c r="P51" s="46"/>
      <c r="Q51" s="46"/>
      <c r="R51" s="46"/>
      <c r="S51" s="46"/>
      <c r="T51" s="47">
        <v>6.0626899999999999</v>
      </c>
      <c r="U51" s="46"/>
      <c r="V51" s="46"/>
      <c r="W51" s="46"/>
      <c r="X51" s="46"/>
      <c r="Y51" s="47">
        <v>1.0491140000000001</v>
      </c>
      <c r="Z51" s="46"/>
      <c r="AA51" s="47">
        <v>0.5877947</v>
      </c>
      <c r="AB51" s="46"/>
      <c r="AC51" s="46"/>
      <c r="AD51" s="46"/>
      <c r="AE51" s="47">
        <v>0.41384019999999999</v>
      </c>
      <c r="AF51" s="46"/>
      <c r="AG51" s="47">
        <v>0.72910169999999996</v>
      </c>
      <c r="AH51" s="46"/>
      <c r="AI51" s="46"/>
      <c r="AJ51" s="46"/>
      <c r="AK51" s="46"/>
      <c r="AL51" s="46"/>
      <c r="AM51" s="45">
        <f t="shared" si="6"/>
        <v>2.2424831900000002</v>
      </c>
      <c r="AN51" s="58">
        <f>STDEV(D51:AK51)</f>
        <v>2.6530127289825507</v>
      </c>
    </row>
    <row r="52" spans="2:40" x14ac:dyDescent="0.15">
      <c r="B52" s="15">
        <v>2006</v>
      </c>
      <c r="D52" s="47">
        <v>0.35514869999999998</v>
      </c>
      <c r="E52" s="46"/>
      <c r="F52" s="47">
        <v>1.641575</v>
      </c>
      <c r="G52" s="47">
        <v>0.39430559999999998</v>
      </c>
      <c r="H52" s="46"/>
      <c r="I52" s="46"/>
      <c r="J52" s="46"/>
      <c r="K52" s="46"/>
      <c r="L52" s="47">
        <v>1.3113060000000001</v>
      </c>
      <c r="M52" s="47">
        <v>0.7768486</v>
      </c>
      <c r="N52" s="46"/>
      <c r="O52" s="46"/>
      <c r="P52" s="46"/>
      <c r="Q52" s="46"/>
      <c r="R52" s="47">
        <v>0.45424979999999998</v>
      </c>
      <c r="S52" s="46"/>
      <c r="T52" s="47">
        <v>5.2741639999999999</v>
      </c>
      <c r="U52" s="46"/>
      <c r="V52" s="47">
        <v>0.4716225</v>
      </c>
      <c r="W52" s="46"/>
      <c r="X52" s="47">
        <v>0.4924114</v>
      </c>
      <c r="Y52" s="46"/>
      <c r="Z52" s="47">
        <v>1.033433</v>
      </c>
      <c r="AA52" s="47">
        <v>0.53618429999999995</v>
      </c>
      <c r="AB52" s="46"/>
      <c r="AC52" s="46"/>
      <c r="AD52" s="46"/>
      <c r="AE52" s="47">
        <v>1.384951</v>
      </c>
      <c r="AF52" s="46"/>
      <c r="AG52" s="46"/>
      <c r="AH52" s="46"/>
      <c r="AI52" s="46"/>
      <c r="AJ52" s="46"/>
      <c r="AK52" s="47">
        <v>0.36032399999999998</v>
      </c>
      <c r="AL52" s="46"/>
      <c r="AM52" s="45">
        <f t="shared" si="6"/>
        <v>1.1143479923076927</v>
      </c>
      <c r="AN52" s="58">
        <f>STDEV(D52:AK52)</f>
        <v>1.3243806700645757</v>
      </c>
    </row>
    <row r="53" spans="2:40" x14ac:dyDescent="0.15">
      <c r="B53" s="15">
        <v>2010</v>
      </c>
      <c r="D53" s="47">
        <v>0.23949809999999999</v>
      </c>
      <c r="E53" s="46"/>
      <c r="F53" s="47">
        <v>1.5868850000000001</v>
      </c>
      <c r="G53" s="46"/>
      <c r="H53" s="46"/>
      <c r="I53" s="46"/>
      <c r="J53" s="46"/>
      <c r="K53" s="47">
        <v>0.52053749999999999</v>
      </c>
      <c r="L53" s="47">
        <v>2.4129269999999998</v>
      </c>
      <c r="M53" s="47">
        <v>3.9266359999999998</v>
      </c>
      <c r="N53" s="46"/>
      <c r="O53" s="46"/>
      <c r="P53" s="47">
        <v>0.6804422</v>
      </c>
      <c r="Q53" s="46"/>
      <c r="R53" s="46"/>
      <c r="S53" s="46"/>
      <c r="T53" s="47">
        <v>3.8354560000000002</v>
      </c>
      <c r="U53" s="46"/>
      <c r="V53" s="47">
        <v>0.4295272</v>
      </c>
      <c r="W53" s="47">
        <v>0.21071119999999999</v>
      </c>
      <c r="X53" s="47">
        <v>0.79335350000000004</v>
      </c>
      <c r="Y53" s="46"/>
      <c r="Z53" s="47">
        <v>0.6677556</v>
      </c>
      <c r="AA53" s="46"/>
      <c r="AB53" s="47">
        <v>0.68979880000000005</v>
      </c>
      <c r="AC53" s="46"/>
      <c r="AD53" s="47">
        <v>1.309693</v>
      </c>
      <c r="AE53" s="47">
        <v>1.167591</v>
      </c>
      <c r="AF53" s="47">
        <v>4.3525999999999998</v>
      </c>
      <c r="AG53" s="46"/>
      <c r="AH53" s="46"/>
      <c r="AI53" s="47">
        <v>0.27493879999999998</v>
      </c>
      <c r="AJ53" s="47">
        <v>5.1937430000000004</v>
      </c>
      <c r="AK53" s="46"/>
      <c r="AL53" s="46"/>
      <c r="AM53" s="45">
        <f t="shared" si="6"/>
        <v>1.6642408176470591</v>
      </c>
      <c r="AN53" s="58">
        <f>STDEV(D53:AK53)</f>
        <v>1.6399380309309346</v>
      </c>
    </row>
    <row r="54" spans="2:40" x14ac:dyDescent="0.1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5"/>
    </row>
    <row r="55" spans="2:40" x14ac:dyDescent="0.15">
      <c r="B55" s="28" t="s">
        <v>2</v>
      </c>
      <c r="D55" s="46">
        <f>AVERAGE(D48:D53)</f>
        <v>0.29732340000000002</v>
      </c>
      <c r="E55" s="46" t="e">
        <f t="shared" ref="E55:AK55" si="7">AVERAGE(E48:E53)</f>
        <v>#DIV/0!</v>
      </c>
      <c r="F55" s="46">
        <f t="shared" si="7"/>
        <v>5.0212775000000001</v>
      </c>
      <c r="G55" s="46">
        <f t="shared" si="7"/>
        <v>0.39430559999999998</v>
      </c>
      <c r="H55" s="46">
        <f t="shared" si="7"/>
        <v>1.64435</v>
      </c>
      <c r="I55" s="46" t="e">
        <f t="shared" si="7"/>
        <v>#DIV/0!</v>
      </c>
      <c r="J55" s="46" t="e">
        <f t="shared" si="7"/>
        <v>#DIV/0!</v>
      </c>
      <c r="K55" s="46">
        <f t="shared" si="7"/>
        <v>0.52053749999999999</v>
      </c>
      <c r="L55" s="46">
        <f t="shared" si="7"/>
        <v>3.27334675</v>
      </c>
      <c r="M55" s="46">
        <f t="shared" si="7"/>
        <v>2.3516709749999998</v>
      </c>
      <c r="N55" s="46" t="e">
        <f t="shared" si="7"/>
        <v>#DIV/0!</v>
      </c>
      <c r="O55" s="46">
        <f t="shared" si="7"/>
        <v>1.1139220000000001</v>
      </c>
      <c r="P55" s="46">
        <f t="shared" si="7"/>
        <v>1.0237281</v>
      </c>
      <c r="Q55" s="46">
        <f t="shared" si="7"/>
        <v>0.24148829999999999</v>
      </c>
      <c r="R55" s="46">
        <f t="shared" si="7"/>
        <v>0.45424979999999998</v>
      </c>
      <c r="S55" s="46" t="e">
        <f t="shared" si="7"/>
        <v>#DIV/0!</v>
      </c>
      <c r="T55" s="46">
        <f t="shared" si="7"/>
        <v>4.2021637500000004</v>
      </c>
      <c r="U55" s="46" t="e">
        <f t="shared" si="7"/>
        <v>#DIV/0!</v>
      </c>
      <c r="V55" s="46">
        <f t="shared" si="7"/>
        <v>0.45057484999999997</v>
      </c>
      <c r="W55" s="46">
        <f t="shared" si="7"/>
        <v>0.21071119999999999</v>
      </c>
      <c r="X55" s="46">
        <f t="shared" si="7"/>
        <v>0.64288244999999999</v>
      </c>
      <c r="Y55" s="46">
        <f t="shared" si="7"/>
        <v>1.0437975000000002</v>
      </c>
      <c r="Z55" s="46">
        <f t="shared" si="7"/>
        <v>0.85059430000000003</v>
      </c>
      <c r="AA55" s="46">
        <f t="shared" si="7"/>
        <v>0.56241156666666658</v>
      </c>
      <c r="AB55" s="46">
        <f t="shared" si="7"/>
        <v>0.68979880000000005</v>
      </c>
      <c r="AC55" s="46">
        <f t="shared" si="7"/>
        <v>1.317296</v>
      </c>
      <c r="AD55" s="46">
        <f t="shared" si="7"/>
        <v>1.309693</v>
      </c>
      <c r="AE55" s="46">
        <f t="shared" si="7"/>
        <v>0.86905845000000004</v>
      </c>
      <c r="AF55" s="46">
        <f t="shared" si="7"/>
        <v>4.3525999999999998</v>
      </c>
      <c r="AG55" s="46">
        <f>AVERAGE(AG48:AG53)</f>
        <v>2.4954333499999999</v>
      </c>
      <c r="AH55" s="46" t="e">
        <f t="shared" si="7"/>
        <v>#DIV/0!</v>
      </c>
      <c r="AI55" s="46">
        <f t="shared" si="7"/>
        <v>0.27493879999999998</v>
      </c>
      <c r="AJ55" s="46">
        <f t="shared" si="7"/>
        <v>5.1937430000000004</v>
      </c>
      <c r="AK55" s="46">
        <f t="shared" si="7"/>
        <v>0.39355620000000002</v>
      </c>
      <c r="AL55" s="46"/>
      <c r="AM55" s="45"/>
    </row>
    <row r="56" spans="2:40" x14ac:dyDescent="0.15">
      <c r="D56" s="45"/>
      <c r="E56" s="45"/>
      <c r="F56" s="43"/>
      <c r="G56" s="45"/>
      <c r="H56" s="45"/>
      <c r="I56" s="45"/>
      <c r="J56" s="45"/>
      <c r="K56" s="45"/>
      <c r="L56" s="43"/>
      <c r="M56" s="43"/>
      <c r="O56" s="45"/>
    </row>
    <row r="57" spans="2:40" x14ac:dyDescent="0.15">
      <c r="D57" s="45"/>
      <c r="E57" s="45"/>
      <c r="F57" s="43"/>
      <c r="G57" s="45"/>
      <c r="H57" s="45"/>
      <c r="I57" s="45"/>
      <c r="J57" s="45"/>
      <c r="K57" s="45"/>
      <c r="L57" s="43"/>
      <c r="M57" s="43"/>
      <c r="O57" s="45"/>
    </row>
    <row r="58" spans="2:40" x14ac:dyDescent="0.15">
      <c r="D58" s="45"/>
      <c r="E58" s="45"/>
      <c r="F58" s="43"/>
      <c r="G58" s="45"/>
      <c r="H58" s="45"/>
      <c r="I58" s="45"/>
      <c r="J58" s="45"/>
      <c r="K58" s="45"/>
      <c r="L58" s="43"/>
      <c r="M58" s="43"/>
      <c r="O58" s="45"/>
    </row>
    <row r="59" spans="2:40" x14ac:dyDescent="0.15">
      <c r="D59" s="45"/>
      <c r="E59" s="45"/>
      <c r="F59" s="43"/>
      <c r="G59" s="45"/>
      <c r="H59" s="43"/>
      <c r="I59" s="45"/>
      <c r="J59" s="45"/>
      <c r="K59" s="45"/>
      <c r="L59" s="43"/>
      <c r="M59" s="43"/>
      <c r="O59" s="45"/>
    </row>
    <row r="60" spans="2:40" x14ac:dyDescent="0.15">
      <c r="D60" s="45"/>
      <c r="E60" s="45"/>
      <c r="F60" s="43"/>
      <c r="G60" s="45"/>
      <c r="H60" s="43"/>
      <c r="I60" s="45"/>
      <c r="J60" s="45"/>
      <c r="K60" s="45"/>
      <c r="L60" s="43"/>
      <c r="M60" s="43"/>
      <c r="O60" s="45"/>
    </row>
    <row r="61" spans="2:40" x14ac:dyDescent="0.15">
      <c r="D61" s="45"/>
      <c r="E61" s="45"/>
      <c r="F61" s="43"/>
      <c r="G61" s="45"/>
      <c r="H61" s="43"/>
      <c r="I61" s="45"/>
      <c r="J61" s="43"/>
      <c r="K61" s="45"/>
      <c r="L61" s="43"/>
      <c r="M61" s="43"/>
      <c r="O61" s="45"/>
    </row>
    <row r="62" spans="2:40" x14ac:dyDescent="0.15">
      <c r="D62" s="45"/>
      <c r="E62" s="45"/>
      <c r="F62" s="43"/>
      <c r="G62" s="45"/>
      <c r="H62" s="43"/>
      <c r="I62" s="45"/>
      <c r="J62" s="43"/>
      <c r="K62" s="45"/>
      <c r="L62" s="43"/>
      <c r="M62" s="43"/>
      <c r="O62" s="45"/>
    </row>
    <row r="63" spans="2:40" x14ac:dyDescent="0.15">
      <c r="D63" s="45"/>
      <c r="E63" s="45"/>
      <c r="F63" s="43"/>
      <c r="G63" s="45"/>
      <c r="H63" s="43"/>
      <c r="I63" s="45"/>
      <c r="J63" s="43"/>
      <c r="K63" s="45"/>
      <c r="L63" s="43"/>
      <c r="M63" s="43"/>
      <c r="O63" s="45"/>
    </row>
    <row r="64" spans="2:40" x14ac:dyDescent="0.15">
      <c r="D64" s="45"/>
      <c r="E64" s="45"/>
      <c r="F64" s="43"/>
      <c r="G64" s="45"/>
      <c r="H64" s="43"/>
      <c r="I64" s="45"/>
      <c r="J64" s="45"/>
      <c r="K64" s="45"/>
      <c r="L64" s="43"/>
      <c r="M64" s="43"/>
      <c r="O64" s="45"/>
    </row>
    <row r="65" spans="4:15" x14ac:dyDescent="0.15">
      <c r="D65" s="43"/>
      <c r="E65" s="45"/>
      <c r="F65" s="43"/>
      <c r="G65" s="45"/>
      <c r="H65" s="43"/>
      <c r="I65" s="45"/>
      <c r="J65" s="45"/>
      <c r="K65" s="43"/>
      <c r="L65" s="43"/>
      <c r="M65" s="43"/>
      <c r="O65" s="45"/>
    </row>
    <row r="66" spans="4:15" x14ac:dyDescent="0.15"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8" spans="4:15" x14ac:dyDescent="0.15"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73" spans="4:15" x14ac:dyDescent="0.15">
      <c r="D73" s="30"/>
      <c r="E73" s="30"/>
      <c r="F73" s="30"/>
      <c r="G73" s="30"/>
      <c r="H73" s="30"/>
      <c r="I73" s="30"/>
      <c r="J73" s="30"/>
      <c r="K73" s="30"/>
      <c r="L73" s="30"/>
      <c r="M73" s="45"/>
    </row>
    <row r="74" spans="4:15" x14ac:dyDescent="0.15"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4:15" x14ac:dyDescent="0.15"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4:15" x14ac:dyDescent="0.15">
      <c r="D76" s="45"/>
      <c r="E76" s="45"/>
      <c r="F76" s="43"/>
      <c r="G76" s="45"/>
      <c r="H76" s="45"/>
      <c r="I76" s="43"/>
      <c r="J76" s="45"/>
      <c r="K76" s="45"/>
      <c r="L76" s="43"/>
      <c r="M76" s="43"/>
      <c r="O76" s="45"/>
    </row>
    <row r="77" spans="4:15" x14ac:dyDescent="0.15">
      <c r="D77" s="45"/>
      <c r="E77" s="45"/>
      <c r="F77" s="43"/>
      <c r="G77" s="45"/>
      <c r="H77" s="45"/>
      <c r="I77" s="43"/>
      <c r="J77" s="45"/>
      <c r="K77" s="45"/>
      <c r="L77" s="43"/>
      <c r="M77" s="43"/>
      <c r="O77" s="45"/>
    </row>
    <row r="78" spans="4:15" x14ac:dyDescent="0.15">
      <c r="D78" s="45"/>
      <c r="E78" s="45"/>
      <c r="F78" s="43"/>
      <c r="G78" s="45"/>
      <c r="H78" s="45"/>
      <c r="I78" s="43"/>
      <c r="J78" s="45"/>
      <c r="K78" s="45"/>
      <c r="L78" s="43"/>
      <c r="M78" s="43"/>
      <c r="O78" s="45"/>
    </row>
    <row r="79" spans="4:15" x14ac:dyDescent="0.15">
      <c r="D79" s="45"/>
      <c r="E79" s="45"/>
      <c r="F79" s="43"/>
      <c r="G79" s="45"/>
      <c r="H79" s="45"/>
      <c r="I79" s="43"/>
      <c r="J79" s="45"/>
      <c r="K79" s="45"/>
      <c r="L79" s="43"/>
      <c r="M79" s="43"/>
      <c r="O79" s="45"/>
    </row>
    <row r="80" spans="4:15" x14ac:dyDescent="0.15">
      <c r="D80" s="45"/>
      <c r="E80" s="45"/>
      <c r="F80" s="43"/>
      <c r="G80" s="45"/>
      <c r="H80" s="45"/>
      <c r="I80" s="43"/>
      <c r="J80" s="45"/>
      <c r="K80" s="45"/>
      <c r="L80" s="43"/>
      <c r="M80" s="43"/>
      <c r="O80" s="45"/>
    </row>
    <row r="81" spans="4:15" x14ac:dyDescent="0.15">
      <c r="D81" s="45"/>
      <c r="E81" s="45"/>
      <c r="F81" s="43"/>
      <c r="G81" s="45"/>
      <c r="H81" s="45"/>
      <c r="I81" s="43"/>
      <c r="J81" s="45"/>
      <c r="K81" s="45"/>
      <c r="L81" s="43"/>
      <c r="M81" s="43"/>
      <c r="O81" s="45"/>
    </row>
    <row r="82" spans="4:15" x14ac:dyDescent="0.15">
      <c r="D82" s="45"/>
      <c r="E82" s="43"/>
      <c r="F82" s="43"/>
      <c r="G82" s="45"/>
      <c r="H82" s="45"/>
      <c r="I82" s="45"/>
      <c r="J82" s="45"/>
      <c r="K82" s="45"/>
      <c r="L82" s="43"/>
      <c r="M82" s="43"/>
      <c r="O82" s="45"/>
    </row>
    <row r="83" spans="4:15" x14ac:dyDescent="0.15">
      <c r="D83" s="45"/>
      <c r="E83" s="45"/>
      <c r="F83" s="43"/>
      <c r="G83" s="45"/>
      <c r="H83" s="45"/>
      <c r="I83" s="45"/>
      <c r="J83" s="45"/>
      <c r="K83" s="45"/>
      <c r="L83" s="43"/>
      <c r="M83" s="43"/>
      <c r="O83" s="45"/>
    </row>
    <row r="84" spans="4:15" x14ac:dyDescent="0.15">
      <c r="D84" s="45"/>
      <c r="E84" s="45"/>
      <c r="F84" s="43"/>
      <c r="G84" s="45"/>
      <c r="H84" s="45"/>
      <c r="I84" s="45"/>
      <c r="J84" s="45"/>
      <c r="K84" s="45"/>
      <c r="L84" s="43"/>
      <c r="M84" s="43"/>
      <c r="O84" s="45"/>
    </row>
    <row r="85" spans="4:15" x14ac:dyDescent="0.15">
      <c r="D85" s="45"/>
      <c r="E85" s="45"/>
      <c r="F85" s="43"/>
      <c r="G85" s="45"/>
      <c r="H85" s="45"/>
      <c r="I85" s="45"/>
      <c r="J85" s="45"/>
      <c r="K85" s="45"/>
      <c r="L85" s="43"/>
      <c r="M85" s="43"/>
      <c r="O85" s="45"/>
    </row>
    <row r="86" spans="4:15" x14ac:dyDescent="0.15">
      <c r="D86" s="45"/>
      <c r="E86" s="45"/>
      <c r="F86" s="43"/>
      <c r="G86" s="45"/>
      <c r="H86" s="45"/>
      <c r="I86" s="45"/>
      <c r="J86" s="45"/>
      <c r="K86" s="45"/>
      <c r="L86" s="43"/>
      <c r="M86" s="43"/>
      <c r="O86" s="45"/>
    </row>
    <row r="87" spans="4:15" x14ac:dyDescent="0.15">
      <c r="D87" s="45"/>
      <c r="E87" s="45"/>
      <c r="F87" s="43"/>
      <c r="G87" s="45"/>
      <c r="H87" s="45"/>
      <c r="I87" s="45"/>
      <c r="J87" s="45"/>
      <c r="K87" s="45"/>
      <c r="L87" s="43"/>
      <c r="M87" s="43"/>
      <c r="O87" s="45"/>
    </row>
    <row r="88" spans="4:15" x14ac:dyDescent="0.15">
      <c r="D88" s="45"/>
      <c r="E88" s="45"/>
      <c r="F88" s="43"/>
      <c r="G88" s="45"/>
      <c r="H88" s="43"/>
      <c r="I88" s="45"/>
      <c r="J88" s="45"/>
      <c r="K88" s="45"/>
      <c r="L88" s="43"/>
      <c r="M88" s="43"/>
      <c r="O88" s="45"/>
    </row>
    <row r="89" spans="4:15" x14ac:dyDescent="0.15">
      <c r="D89" s="45"/>
      <c r="E89" s="45"/>
      <c r="F89" s="43"/>
      <c r="G89" s="45"/>
      <c r="H89" s="43"/>
      <c r="I89" s="45"/>
      <c r="J89" s="45"/>
      <c r="K89" s="45"/>
      <c r="L89" s="43"/>
      <c r="M89" s="43"/>
      <c r="O89" s="45"/>
    </row>
    <row r="90" spans="4:15" x14ac:dyDescent="0.15">
      <c r="D90" s="45"/>
      <c r="E90" s="45"/>
      <c r="F90" s="43"/>
      <c r="G90" s="45"/>
      <c r="H90" s="43"/>
      <c r="I90" s="45"/>
      <c r="J90" s="43"/>
      <c r="K90" s="45"/>
      <c r="L90" s="43"/>
      <c r="M90" s="43"/>
      <c r="O90" s="45"/>
    </row>
    <row r="91" spans="4:15" x14ac:dyDescent="0.15">
      <c r="D91" s="45"/>
      <c r="E91" s="45"/>
      <c r="F91" s="43"/>
      <c r="G91" s="45"/>
      <c r="H91" s="43"/>
      <c r="I91" s="45"/>
      <c r="J91" s="43"/>
      <c r="K91" s="45"/>
      <c r="L91" s="43"/>
      <c r="M91" s="43"/>
      <c r="O91" s="45"/>
    </row>
    <row r="92" spans="4:15" x14ac:dyDescent="0.15">
      <c r="D92" s="45"/>
      <c r="E92" s="45"/>
      <c r="F92" s="43"/>
      <c r="G92" s="45"/>
      <c r="H92" s="43"/>
      <c r="I92" s="45"/>
      <c r="J92" s="43"/>
      <c r="K92" s="45"/>
      <c r="L92" s="43"/>
      <c r="M92" s="43"/>
      <c r="O92" s="45"/>
    </row>
    <row r="93" spans="4:15" x14ac:dyDescent="0.15">
      <c r="D93" s="45"/>
      <c r="E93" s="45"/>
      <c r="F93" s="43"/>
      <c r="G93" s="45"/>
      <c r="H93" s="43"/>
      <c r="I93" s="45"/>
      <c r="J93" s="45"/>
      <c r="K93" s="45"/>
      <c r="L93" s="43"/>
      <c r="M93" s="43"/>
      <c r="O93" s="45"/>
    </row>
    <row r="94" spans="4:15" x14ac:dyDescent="0.15">
      <c r="D94" s="43"/>
      <c r="E94" s="45"/>
      <c r="F94" s="43"/>
      <c r="G94" s="45"/>
      <c r="H94" s="43"/>
      <c r="I94" s="45"/>
      <c r="J94" s="45"/>
      <c r="K94" s="43"/>
      <c r="L94" s="43"/>
      <c r="M94" s="43"/>
      <c r="O94" s="45"/>
    </row>
    <row r="95" spans="4:15" x14ac:dyDescent="0.15"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7" spans="4:13" x14ac:dyDescent="0.15">
      <c r="D97" s="45"/>
      <c r="E97" s="45"/>
      <c r="F97" s="45"/>
      <c r="G97" s="45"/>
      <c r="H97" s="45"/>
      <c r="I97" s="45"/>
      <c r="J97" s="45"/>
      <c r="K97" s="45"/>
      <c r="L97" s="45"/>
      <c r="M97" s="4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/>
  </sheetViews>
  <sheetFormatPr baseColWidth="10" defaultColWidth="8.83203125" defaultRowHeight="13" x14ac:dyDescent="0.15"/>
  <cols>
    <col min="1" max="1" width="3" style="2" customWidth="1"/>
    <col min="2" max="2" width="5.5" style="2" customWidth="1"/>
    <col min="3" max="4" width="6.6640625" style="2" customWidth="1"/>
    <col min="5" max="5" width="4" style="2" customWidth="1"/>
    <col min="6" max="7" width="8" style="8" customWidth="1"/>
    <col min="8" max="16384" width="8.83203125" style="2"/>
  </cols>
  <sheetData>
    <row r="1" spans="1:7" ht="16" x14ac:dyDescent="0.2">
      <c r="A1" s="1" t="s">
        <v>88</v>
      </c>
    </row>
    <row r="4" spans="1:7" x14ac:dyDescent="0.15">
      <c r="A4" s="3" t="s">
        <v>86</v>
      </c>
    </row>
    <row r="5" spans="1:7" x14ac:dyDescent="0.15">
      <c r="C5" s="8"/>
      <c r="D5" s="8"/>
      <c r="E5" s="8"/>
    </row>
    <row r="6" spans="1:7" x14ac:dyDescent="0.15">
      <c r="C6" s="8"/>
      <c r="D6" s="8"/>
      <c r="E6" s="8"/>
      <c r="F6" s="8" t="s">
        <v>0</v>
      </c>
      <c r="G6" s="8" t="s">
        <v>0</v>
      </c>
    </row>
    <row r="7" spans="1:7" x14ac:dyDescent="0.15">
      <c r="C7" s="18" t="s">
        <v>54</v>
      </c>
      <c r="D7" s="18" t="s">
        <v>55</v>
      </c>
      <c r="E7" s="8"/>
      <c r="F7" s="8" t="s">
        <v>1</v>
      </c>
      <c r="G7" s="8" t="s">
        <v>1</v>
      </c>
    </row>
    <row r="8" spans="1:7" x14ac:dyDescent="0.15">
      <c r="B8" s="2">
        <v>1992</v>
      </c>
      <c r="C8" s="25"/>
      <c r="D8" s="17">
        <v>85.662816861019479</v>
      </c>
      <c r="E8" s="17"/>
      <c r="F8" s="17"/>
      <c r="G8" s="17">
        <v>3.9748674228880332</v>
      </c>
    </row>
    <row r="9" spans="1:7" x14ac:dyDescent="0.15">
      <c r="B9" s="2">
        <v>1996</v>
      </c>
      <c r="C9" s="25"/>
      <c r="D9" s="17">
        <v>76.816011983297017</v>
      </c>
      <c r="E9" s="17"/>
      <c r="F9" s="17"/>
      <c r="G9" s="17">
        <v>3.8818914500073229</v>
      </c>
    </row>
    <row r="10" spans="1:7" x14ac:dyDescent="0.15">
      <c r="B10" s="2">
        <v>1998</v>
      </c>
      <c r="C10" s="17"/>
      <c r="D10" s="25">
        <v>74.196702517825884</v>
      </c>
      <c r="E10" s="17"/>
      <c r="F10" s="17"/>
      <c r="G10" s="25">
        <v>3.1518373571928335</v>
      </c>
    </row>
    <row r="11" spans="1:7" x14ac:dyDescent="0.15">
      <c r="B11" s="4">
        <v>2000</v>
      </c>
      <c r="C11" s="17">
        <v>33.68769644923055</v>
      </c>
      <c r="D11" s="17"/>
      <c r="E11" s="17"/>
      <c r="F11" s="17">
        <v>2.395420699903092</v>
      </c>
      <c r="G11" s="17"/>
    </row>
    <row r="12" spans="1:7" x14ac:dyDescent="0.15">
      <c r="B12" s="4">
        <v>2002</v>
      </c>
      <c r="C12" s="17"/>
      <c r="D12" s="25">
        <v>57.809134977868446</v>
      </c>
      <c r="E12" s="17"/>
      <c r="F12" s="17"/>
      <c r="G12" s="25">
        <v>3.7035666919859991</v>
      </c>
    </row>
    <row r="13" spans="1:7" x14ac:dyDescent="0.15">
      <c r="B13" s="4">
        <v>2004</v>
      </c>
      <c r="C13" s="17">
        <v>30.590475529923562</v>
      </c>
      <c r="D13" s="17"/>
      <c r="E13" s="17"/>
      <c r="F13" s="17">
        <v>4.0771436149259896</v>
      </c>
      <c r="G13" s="17"/>
    </row>
    <row r="14" spans="1:7" x14ac:dyDescent="0.15">
      <c r="B14" s="4">
        <v>2006</v>
      </c>
      <c r="C14" s="17"/>
      <c r="D14" s="25">
        <v>64.18254881817515</v>
      </c>
      <c r="E14" s="17"/>
      <c r="F14" s="17"/>
      <c r="G14" s="25">
        <v>3.7350848588876913</v>
      </c>
    </row>
    <row r="15" spans="1:7" x14ac:dyDescent="0.15">
      <c r="B15" s="4">
        <v>2008</v>
      </c>
      <c r="C15" s="17">
        <v>40.376598286479513</v>
      </c>
      <c r="D15" s="17"/>
      <c r="E15" s="17"/>
      <c r="F15" s="17">
        <v>2.728197087948077</v>
      </c>
      <c r="G15" s="17"/>
    </row>
    <row r="16" spans="1:7" x14ac:dyDescent="0.15">
      <c r="B16" s="2">
        <v>2010</v>
      </c>
      <c r="C16" s="17"/>
      <c r="D16" s="17">
        <v>62.326421959177949</v>
      </c>
      <c r="E16" s="17"/>
      <c r="F16" s="17"/>
      <c r="G16" s="17">
        <v>3.9369881488593355</v>
      </c>
    </row>
    <row r="17" spans="2:7" x14ac:dyDescent="0.15">
      <c r="B17" s="2">
        <v>2012</v>
      </c>
      <c r="C17" s="17">
        <v>37.083483424877045</v>
      </c>
      <c r="D17" s="17"/>
      <c r="E17" s="17"/>
      <c r="F17" s="17">
        <v>2.8519231975193735</v>
      </c>
      <c r="G17" s="17"/>
    </row>
    <row r="18" spans="2:7" x14ac:dyDescent="0.15">
      <c r="B18" s="2">
        <v>2013</v>
      </c>
      <c r="C18" s="17"/>
      <c r="D18" s="17">
        <v>59.170191192810329</v>
      </c>
      <c r="E18" s="17"/>
      <c r="F18" s="17">
        <v>3.9539394916697659</v>
      </c>
      <c r="G18" s="17">
        <v>3.9539394916697659</v>
      </c>
    </row>
    <row r="19" spans="2:7" x14ac:dyDescent="0.15">
      <c r="E19" s="8"/>
    </row>
    <row r="20" spans="2:7" x14ac:dyDescent="0.15">
      <c r="E20" s="8"/>
    </row>
    <row r="21" spans="2:7" x14ac:dyDescent="0.15">
      <c r="C21" s="8"/>
      <c r="D21" s="8"/>
      <c r="E21" s="8"/>
    </row>
    <row r="22" spans="2:7" x14ac:dyDescent="0.15">
      <c r="C22" s="18"/>
      <c r="D22" s="18"/>
      <c r="E22" s="8"/>
    </row>
    <row r="23" spans="2:7" x14ac:dyDescent="0.15">
      <c r="C23" s="17"/>
      <c r="D23" s="25"/>
      <c r="E23" s="17"/>
      <c r="F23" s="17"/>
      <c r="G23" s="17"/>
    </row>
    <row r="24" spans="2:7" x14ac:dyDescent="0.15">
      <c r="C24" s="17"/>
      <c r="D24" s="25"/>
      <c r="E24" s="17"/>
      <c r="F24" s="17"/>
      <c r="G24" s="17"/>
    </row>
    <row r="25" spans="2:7" x14ac:dyDescent="0.15">
      <c r="C25" s="25"/>
      <c r="D25" s="17"/>
      <c r="E25" s="17"/>
      <c r="F25" s="25"/>
      <c r="G25" s="17"/>
    </row>
    <row r="26" spans="2:7" x14ac:dyDescent="0.15">
      <c r="C26" s="17"/>
      <c r="D26" s="17"/>
      <c r="E26" s="17"/>
      <c r="F26" s="17"/>
      <c r="G26" s="17"/>
    </row>
    <row r="27" spans="2:7" x14ac:dyDescent="0.15">
      <c r="C27" s="25"/>
      <c r="D27" s="17"/>
      <c r="E27" s="17"/>
      <c r="F27" s="25"/>
      <c r="G27" s="17"/>
    </row>
    <row r="28" spans="2:7" x14ac:dyDescent="0.15">
      <c r="C28" s="17"/>
      <c r="D28" s="17"/>
      <c r="E28" s="17"/>
      <c r="F28" s="17"/>
      <c r="G28" s="17"/>
    </row>
    <row r="29" spans="2:7" x14ac:dyDescent="0.15">
      <c r="C29" s="25"/>
      <c r="D29" s="17"/>
      <c r="E29" s="17"/>
      <c r="F29" s="25"/>
      <c r="G29" s="17"/>
    </row>
    <row r="30" spans="2:7" x14ac:dyDescent="0.15">
      <c r="C30" s="17"/>
      <c r="D30" s="17"/>
      <c r="E30" s="17"/>
      <c r="F30" s="17"/>
      <c r="G30" s="17"/>
    </row>
    <row r="31" spans="2:7" x14ac:dyDescent="0.15">
      <c r="C31" s="17"/>
      <c r="D31" s="17"/>
      <c r="E31" s="17"/>
      <c r="F31" s="17"/>
      <c r="G31" s="17"/>
    </row>
    <row r="32" spans="2:7" x14ac:dyDescent="0.15">
      <c r="C32" s="17"/>
      <c r="D32" s="17"/>
      <c r="E32" s="17"/>
      <c r="F32" s="17"/>
      <c r="G32" s="17"/>
    </row>
    <row r="33" spans="3:7" x14ac:dyDescent="0.15">
      <c r="C33" s="17"/>
      <c r="D33" s="17"/>
      <c r="E33" s="17"/>
      <c r="F33" s="17"/>
      <c r="G33" s="17"/>
    </row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workbookViewId="0"/>
  </sheetViews>
  <sheetFormatPr baseColWidth="10" defaultColWidth="8.83203125" defaultRowHeight="13" x14ac:dyDescent="0.15"/>
  <cols>
    <col min="1" max="1" width="3" style="2" customWidth="1"/>
    <col min="2" max="2" width="5.1640625" style="2" customWidth="1"/>
    <col min="3" max="3" width="3.33203125" style="2" customWidth="1"/>
    <col min="4" max="17" width="5.6640625" style="2" customWidth="1"/>
    <col min="18" max="18" width="5" style="2" customWidth="1"/>
    <col min="19" max="19" width="5.83203125" style="2" customWidth="1"/>
    <col min="20" max="20" width="7.5" style="2" customWidth="1"/>
    <col min="21" max="16384" width="8.83203125" style="2"/>
  </cols>
  <sheetData>
    <row r="1" spans="1:23" ht="16" x14ac:dyDescent="0.2">
      <c r="A1" s="1" t="s">
        <v>87</v>
      </c>
      <c r="B1" s="7"/>
      <c r="C1" s="7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3" s="6" customForma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s="6" customForma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s="6" customFormat="1" x14ac:dyDescent="0.15">
      <c r="A4" s="3" t="s">
        <v>61</v>
      </c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3" s="6" customFormat="1" x14ac:dyDescent="0.15">
      <c r="A5" s="6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3" s="6" customFormat="1" ht="13.5" customHeight="1" x14ac:dyDescent="0.15">
      <c r="A6" s="6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3" s="6" customFormat="1" ht="13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3" ht="13.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3" ht="13.5" customHeight="1" x14ac:dyDescent="0.15">
      <c r="A9" s="7" t="s">
        <v>52</v>
      </c>
      <c r="B9" s="7"/>
      <c r="C9" s="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3" ht="13.5" customHeight="1" x14ac:dyDescent="0.15">
      <c r="A10" s="7"/>
      <c r="B10" s="7"/>
      <c r="C10" s="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3" ht="13.5" customHeight="1" x14ac:dyDescent="0.15">
      <c r="A11" s="19"/>
      <c r="B11" s="19"/>
      <c r="C11" s="19"/>
      <c r="D11" s="35">
        <v>10.01</v>
      </c>
      <c r="E11" s="35">
        <v>10.02</v>
      </c>
      <c r="F11" s="35">
        <v>10.029999999999999</v>
      </c>
      <c r="G11" s="35">
        <v>10.039999999999999</v>
      </c>
      <c r="H11" s="35">
        <v>10.050000000000001</v>
      </c>
      <c r="I11" s="35">
        <v>10.06</v>
      </c>
      <c r="J11" s="35">
        <v>10.07</v>
      </c>
      <c r="K11" s="35">
        <v>10.08</v>
      </c>
      <c r="L11" s="35">
        <v>10.09</v>
      </c>
      <c r="M11" s="35">
        <v>10.1</v>
      </c>
      <c r="N11" s="35">
        <v>10.11</v>
      </c>
      <c r="O11" s="35">
        <v>10.119999999999999</v>
      </c>
      <c r="P11" s="35">
        <v>10.130000000000001</v>
      </c>
      <c r="Q11" s="35">
        <v>10.14</v>
      </c>
      <c r="R11" s="19"/>
      <c r="S11" s="20"/>
      <c r="T11" s="20" t="s">
        <v>0</v>
      </c>
      <c r="W11" s="8"/>
    </row>
    <row r="12" spans="1:23" ht="13.5" customHeight="1" x14ac:dyDescent="0.15">
      <c r="A12" s="19"/>
      <c r="B12" s="19"/>
      <c r="C12" s="19"/>
      <c r="D12" s="18" t="s">
        <v>58</v>
      </c>
      <c r="E12" s="18" t="s">
        <v>3</v>
      </c>
      <c r="F12" s="18" t="s">
        <v>4</v>
      </c>
      <c r="G12" s="18" t="s">
        <v>5</v>
      </c>
      <c r="H12" s="18" t="s">
        <v>7</v>
      </c>
      <c r="I12" s="18" t="s">
        <v>6</v>
      </c>
      <c r="J12" s="18" t="s">
        <v>8</v>
      </c>
      <c r="K12" s="18" t="s">
        <v>9</v>
      </c>
      <c r="L12" s="18" t="s">
        <v>10</v>
      </c>
      <c r="M12" s="18" t="s">
        <v>11</v>
      </c>
      <c r="N12" s="18" t="s">
        <v>12</v>
      </c>
      <c r="O12" s="18" t="s">
        <v>13</v>
      </c>
      <c r="P12" s="18" t="s">
        <v>14</v>
      </c>
      <c r="Q12" s="18" t="s">
        <v>15</v>
      </c>
      <c r="R12" s="19"/>
      <c r="S12" s="20" t="s">
        <v>2</v>
      </c>
      <c r="T12" s="20" t="s">
        <v>1</v>
      </c>
      <c r="V12" s="8"/>
      <c r="W12" s="8"/>
    </row>
    <row r="13" spans="1:23" ht="13.5" customHeight="1" x14ac:dyDescent="0.15">
      <c r="A13" s="19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20"/>
      <c r="T13" s="20"/>
      <c r="V13" s="8"/>
      <c r="W13" s="8"/>
    </row>
    <row r="14" spans="1:23" ht="13.5" customHeight="1" x14ac:dyDescent="0.15">
      <c r="A14" s="19"/>
      <c r="B14" s="2">
        <v>1998</v>
      </c>
      <c r="D14" s="2">
        <v>39.074469737978859</v>
      </c>
      <c r="V14" s="5"/>
    </row>
    <row r="15" spans="1:23" x14ac:dyDescent="0.15">
      <c r="A15" s="19"/>
      <c r="B15" s="21">
        <v>2000</v>
      </c>
      <c r="C15" s="19"/>
      <c r="D15" s="22"/>
      <c r="E15" s="38">
        <v>33.987355438110058</v>
      </c>
      <c r="F15" s="38">
        <v>34.852378738297375</v>
      </c>
      <c r="G15" s="38">
        <v>28.32215886542599</v>
      </c>
      <c r="H15" s="38">
        <v>34.694503372031022</v>
      </c>
      <c r="I15" s="38">
        <v>32.993527941040938</v>
      </c>
      <c r="J15" s="38">
        <v>32.145302319978313</v>
      </c>
      <c r="K15" s="38">
        <v>34.073138185165405</v>
      </c>
      <c r="L15" s="38">
        <v>36.276650157811353</v>
      </c>
      <c r="M15" s="38">
        <v>35.417347134152521</v>
      </c>
      <c r="N15" s="38">
        <v>32.531535912096267</v>
      </c>
      <c r="O15" s="38">
        <v>29.469782974705282</v>
      </c>
      <c r="P15" s="38">
        <v>35.699685263536381</v>
      </c>
      <c r="Q15" s="38">
        <v>35.961649178788505</v>
      </c>
      <c r="R15" s="19"/>
      <c r="S15" s="23">
        <f>AVERAGE(D15:Q16)</f>
        <v>33.68769644923055</v>
      </c>
      <c r="T15" s="23">
        <f>STDEV(D15:Q16)</f>
        <v>2.395420699903092</v>
      </c>
      <c r="V15" s="5"/>
    </row>
    <row r="16" spans="1:23" x14ac:dyDescent="0.15">
      <c r="A16" s="19"/>
      <c r="B16" s="21">
        <v>2002</v>
      </c>
      <c r="C16" s="19"/>
      <c r="D16" s="22">
        <v>35.202734808088273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9"/>
      <c r="S16" s="23"/>
      <c r="T16" s="23"/>
      <c r="V16" s="5"/>
    </row>
    <row r="17" spans="1:22" x14ac:dyDescent="0.15">
      <c r="A17" s="19"/>
      <c r="B17" s="21">
        <v>2004</v>
      </c>
      <c r="C17" s="19"/>
      <c r="D17" s="22"/>
      <c r="E17" s="38">
        <v>30.369548532821145</v>
      </c>
      <c r="F17" s="38">
        <v>29.633927266788717</v>
      </c>
      <c r="G17" s="38">
        <v>24.918199816104902</v>
      </c>
      <c r="H17" s="38">
        <v>32.518394368936868</v>
      </c>
      <c r="I17" s="38">
        <v>30.775148842915716</v>
      </c>
      <c r="J17" s="38">
        <v>27.480361155857846</v>
      </c>
      <c r="K17" s="38">
        <v>28.392723812029232</v>
      </c>
      <c r="L17" s="38">
        <v>32.478056696088316</v>
      </c>
      <c r="M17" s="38">
        <v>31.297093289776445</v>
      </c>
      <c r="N17" s="38">
        <v>30.670679649422368</v>
      </c>
      <c r="O17" s="38">
        <v>25.314441708955098</v>
      </c>
      <c r="P17" s="38">
        <v>31.777886977886975</v>
      </c>
      <c r="Q17" s="38">
        <v>30.587054209688159</v>
      </c>
      <c r="R17" s="19"/>
      <c r="S17" s="23">
        <f>AVERAGE(D17:Q18)</f>
        <v>30.590475529923562</v>
      </c>
      <c r="T17" s="23">
        <f>STDEV(D17:Q18)</f>
        <v>4.0771436149259896</v>
      </c>
      <c r="V17" s="5"/>
    </row>
    <row r="18" spans="1:22" x14ac:dyDescent="0.15">
      <c r="A18" s="19"/>
      <c r="B18" s="21">
        <v>2006</v>
      </c>
      <c r="C18" s="19"/>
      <c r="D18" s="22">
        <v>42.053141091658084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9"/>
      <c r="S18" s="23"/>
      <c r="T18" s="23"/>
      <c r="V18" s="5"/>
    </row>
    <row r="19" spans="1:22" x14ac:dyDescent="0.15">
      <c r="A19" s="19"/>
      <c r="B19" s="21">
        <v>2008</v>
      </c>
      <c r="C19" s="19"/>
      <c r="D19" s="22"/>
      <c r="E19" s="38">
        <v>40.689302828149962</v>
      </c>
      <c r="F19" s="38">
        <v>40.929689958538937</v>
      </c>
      <c r="G19" s="38">
        <v>34.916631869653834</v>
      </c>
      <c r="H19" s="38">
        <v>41.552848557206786</v>
      </c>
      <c r="I19" s="38">
        <v>38.023074560282936</v>
      </c>
      <c r="J19" s="38">
        <v>38.494782874798865</v>
      </c>
      <c r="K19" s="38">
        <v>38.381631820089332</v>
      </c>
      <c r="L19" s="38">
        <v>42.574127652964137</v>
      </c>
      <c r="M19" s="38">
        <v>40.183734542093916</v>
      </c>
      <c r="N19" s="38">
        <v>42.011857548262327</v>
      </c>
      <c r="O19" s="38">
        <v>37.362575884723256</v>
      </c>
      <c r="P19" s="38">
        <v>44.752599680711171</v>
      </c>
      <c r="Q19" s="38">
        <v>41.03650802861619</v>
      </c>
      <c r="R19" s="19"/>
      <c r="S19" s="23">
        <f>AVERAGE(D19:Q20)</f>
        <v>40.376598286479513</v>
      </c>
      <c r="T19" s="23">
        <f>STDEV(D19:Q20)</f>
        <v>2.728197087948077</v>
      </c>
      <c r="V19" s="5"/>
    </row>
    <row r="20" spans="1:22" x14ac:dyDescent="0.15">
      <c r="A20" s="19"/>
      <c r="B20" s="21">
        <v>2010</v>
      </c>
      <c r="C20" s="19"/>
      <c r="D20" s="38">
        <v>44.363010204621602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9"/>
      <c r="S20" s="23"/>
      <c r="T20" s="23"/>
      <c r="V20" s="5"/>
    </row>
    <row r="21" spans="1:22" x14ac:dyDescent="0.15">
      <c r="A21" s="19"/>
      <c r="B21" s="21">
        <v>2012</v>
      </c>
      <c r="C21" s="19"/>
      <c r="D21" s="38"/>
      <c r="E21" s="38">
        <v>38.547898105449015</v>
      </c>
      <c r="F21" s="38">
        <v>37.68531532296354</v>
      </c>
      <c r="G21" s="38">
        <v>31.49879310201813</v>
      </c>
      <c r="H21" s="38">
        <v>38.371846559913969</v>
      </c>
      <c r="I21" s="38">
        <v>38.463772159322218</v>
      </c>
      <c r="J21" s="38">
        <v>33.086842175487078</v>
      </c>
      <c r="K21" s="38">
        <v>35.563812348166934</v>
      </c>
      <c r="L21" s="38">
        <v>39.375964076784427</v>
      </c>
      <c r="M21" s="38">
        <v>38.105572026775071</v>
      </c>
      <c r="N21" s="38">
        <v>36.381268829341579</v>
      </c>
      <c r="O21" s="38">
        <v>33.842849391052695</v>
      </c>
      <c r="P21" s="38">
        <v>40.969807164124546</v>
      </c>
      <c r="Q21" s="38">
        <v>40.191543262002348</v>
      </c>
      <c r="R21" s="19"/>
      <c r="S21" s="23">
        <f>AVERAGE(D21:Q22)</f>
        <v>37.083483424877045</v>
      </c>
      <c r="T21" s="23">
        <f>STDEV(D21:Q22)</f>
        <v>2.8519231975193735</v>
      </c>
      <c r="V21" s="5"/>
    </row>
    <row r="22" spans="1:22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</row>
    <row r="23" spans="1:22" x14ac:dyDescent="0.15">
      <c r="A23" s="19"/>
      <c r="B23" s="6" t="s">
        <v>2</v>
      </c>
      <c r="C23" s="19"/>
      <c r="D23" s="23">
        <f>AVERAGE(D14:D21)</f>
        <v>40.173338960586705</v>
      </c>
      <c r="E23" s="23">
        <f t="shared" ref="E23:Q23" si="0">AVERAGE(E14:E21)</f>
        <v>35.898526226132546</v>
      </c>
      <c r="F23" s="23">
        <f t="shared" si="0"/>
        <v>35.775327821647139</v>
      </c>
      <c r="G23" s="23">
        <f t="shared" si="0"/>
        <v>29.913945913300712</v>
      </c>
      <c r="H23" s="23">
        <f t="shared" si="0"/>
        <v>36.784398214522163</v>
      </c>
      <c r="I23" s="23">
        <f t="shared" si="0"/>
        <v>35.063880875890447</v>
      </c>
      <c r="J23" s="23">
        <f t="shared" si="0"/>
        <v>32.801822131530528</v>
      </c>
      <c r="K23" s="23">
        <f t="shared" si="0"/>
        <v>34.102826541362731</v>
      </c>
      <c r="L23" s="23">
        <f t="shared" si="0"/>
        <v>37.676199645912064</v>
      </c>
      <c r="M23" s="23">
        <f t="shared" si="0"/>
        <v>36.250936748199486</v>
      </c>
      <c r="N23" s="23">
        <f t="shared" si="0"/>
        <v>35.398835484780633</v>
      </c>
      <c r="O23" s="23">
        <f t="shared" si="0"/>
        <v>31.497412489859084</v>
      </c>
      <c r="P23" s="23">
        <f t="shared" si="0"/>
        <v>38.299994771564769</v>
      </c>
      <c r="Q23" s="23">
        <f t="shared" si="0"/>
        <v>36.944188669773801</v>
      </c>
      <c r="R23" s="19"/>
      <c r="S23" s="20"/>
      <c r="T23" s="20"/>
    </row>
    <row r="24" spans="1:22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</row>
    <row r="25" spans="1:22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</row>
    <row r="26" spans="1:22" x14ac:dyDescent="0.15">
      <c r="A26" s="7" t="s">
        <v>53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</row>
    <row r="27" spans="1:22" x14ac:dyDescent="0.15">
      <c r="A27" s="7"/>
      <c r="B27" s="7"/>
      <c r="C27" s="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</row>
    <row r="28" spans="1:22" ht="12" customHeight="1" x14ac:dyDescent="0.15">
      <c r="A28" s="19"/>
      <c r="B28" s="19"/>
      <c r="C28" s="19"/>
      <c r="D28" s="35">
        <v>10.01</v>
      </c>
      <c r="E28" s="35">
        <v>10.02</v>
      </c>
      <c r="F28" s="35">
        <v>10.029999999999999</v>
      </c>
      <c r="G28" s="35">
        <v>10.039999999999999</v>
      </c>
      <c r="H28" s="35">
        <v>10.050000000000001</v>
      </c>
      <c r="I28" s="35">
        <v>10.06</v>
      </c>
      <c r="J28" s="35">
        <v>10.07</v>
      </c>
      <c r="K28" s="35">
        <v>10.08</v>
      </c>
      <c r="L28" s="35">
        <v>10.09</v>
      </c>
      <c r="M28" s="35">
        <v>10.1</v>
      </c>
      <c r="N28" s="35">
        <v>10.11</v>
      </c>
      <c r="O28" s="35">
        <v>10.119999999999999</v>
      </c>
      <c r="P28" s="35">
        <v>10.130000000000001</v>
      </c>
      <c r="Q28" s="35">
        <v>10.14</v>
      </c>
      <c r="R28" s="19"/>
      <c r="S28" s="20"/>
      <c r="T28" s="20" t="s">
        <v>0</v>
      </c>
    </row>
    <row r="29" spans="1:22" ht="12" customHeight="1" x14ac:dyDescent="0.15">
      <c r="A29" s="19"/>
      <c r="B29" s="19"/>
      <c r="C29" s="19"/>
      <c r="D29" s="18" t="s">
        <v>58</v>
      </c>
      <c r="E29" s="18" t="s">
        <v>3</v>
      </c>
      <c r="F29" s="18" t="s">
        <v>4</v>
      </c>
      <c r="G29" s="18" t="s">
        <v>5</v>
      </c>
      <c r="H29" s="18" t="s">
        <v>7</v>
      </c>
      <c r="I29" s="18" t="s">
        <v>6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  <c r="P29" s="18" t="s">
        <v>14</v>
      </c>
      <c r="Q29" s="18" t="s">
        <v>15</v>
      </c>
      <c r="R29" s="19"/>
      <c r="S29" s="20" t="s">
        <v>2</v>
      </c>
      <c r="T29" s="20" t="s">
        <v>1</v>
      </c>
    </row>
    <row r="30" spans="1:22" ht="12" customHeight="1" x14ac:dyDescent="0.1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</row>
    <row r="31" spans="1:22" ht="12" customHeight="1" x14ac:dyDescent="0.15">
      <c r="A31" s="19"/>
      <c r="B31" s="19">
        <v>1992</v>
      </c>
      <c r="C31" s="19"/>
      <c r="D31" s="48">
        <v>82.95112026655066</v>
      </c>
      <c r="E31" s="48">
        <v>88.123968764494322</v>
      </c>
      <c r="F31" s="48">
        <v>85.75246662931805</v>
      </c>
      <c r="G31" s="48">
        <v>77.61946399685219</v>
      </c>
      <c r="H31" s="48">
        <v>88.950873121801038</v>
      </c>
      <c r="I31" s="48">
        <v>84.809219638110662</v>
      </c>
      <c r="J31" s="48">
        <v>81.975100451994095</v>
      </c>
      <c r="K31" s="48">
        <v>86.520513042249419</v>
      </c>
      <c r="L31" s="48">
        <v>89.560465934909914</v>
      </c>
      <c r="M31" s="48">
        <v>86.247937120639989</v>
      </c>
      <c r="N31" s="48">
        <v>87.756928481949942</v>
      </c>
      <c r="O31" s="48">
        <v>79.11544735666638</v>
      </c>
      <c r="P31" s="48">
        <v>90.92086640822103</v>
      </c>
      <c r="Q31" s="48">
        <v>88.975064840515088</v>
      </c>
      <c r="R31" s="19"/>
      <c r="S31" s="23">
        <f>AVERAGE(D31:Q31)</f>
        <v>85.662816861019479</v>
      </c>
      <c r="T31" s="23">
        <f>STDEV(D31:Q31)</f>
        <v>3.9748674228880332</v>
      </c>
    </row>
    <row r="32" spans="1:22" ht="12" customHeight="1" x14ac:dyDescent="0.15">
      <c r="A32" s="19"/>
      <c r="B32" s="19">
        <v>1996</v>
      </c>
      <c r="C32" s="19"/>
      <c r="D32" s="48">
        <v>69.73038793802985</v>
      </c>
      <c r="E32" s="48">
        <v>77.668465604554029</v>
      </c>
      <c r="F32" s="48">
        <v>77.82321932809306</v>
      </c>
      <c r="G32" s="48">
        <v>69.623320987865029</v>
      </c>
      <c r="H32" s="48">
        <v>79.962359376321643</v>
      </c>
      <c r="I32" s="48">
        <v>75.834678681701831</v>
      </c>
      <c r="J32" s="48">
        <v>75.948426491894622</v>
      </c>
      <c r="K32" s="48">
        <v>78.99518168019803</v>
      </c>
      <c r="L32" s="48">
        <v>80.323906769800132</v>
      </c>
      <c r="M32" s="48">
        <v>77.1933814749531</v>
      </c>
      <c r="N32" s="48">
        <v>78.350450071215633</v>
      </c>
      <c r="O32" s="48">
        <v>72.039154282921686</v>
      </c>
      <c r="P32" s="48">
        <v>82.342749040847238</v>
      </c>
      <c r="Q32" s="48">
        <v>79.588486037762351</v>
      </c>
      <c r="R32" s="19"/>
      <c r="S32" s="23">
        <f>AVERAGE(D32:Q32)</f>
        <v>76.816011983297017</v>
      </c>
      <c r="T32" s="23">
        <f>STDEV(D32:Q32)</f>
        <v>3.8818914500073229</v>
      </c>
    </row>
    <row r="33" spans="1:20" ht="12" customHeight="1" x14ac:dyDescent="0.15">
      <c r="A33" s="19"/>
      <c r="B33" s="19">
        <v>1998</v>
      </c>
      <c r="C33" s="19"/>
      <c r="D33" s="48">
        <v>71.620622629458197</v>
      </c>
      <c r="E33" s="48">
        <v>75.24206404496212</v>
      </c>
      <c r="F33" s="48">
        <v>75.158910431078212</v>
      </c>
      <c r="G33" s="48">
        <v>67.826192937774749</v>
      </c>
      <c r="H33" s="48">
        <v>77.154027770746367</v>
      </c>
      <c r="I33" s="48">
        <v>73.088414926231081</v>
      </c>
      <c r="J33" s="48">
        <v>71.753019652467202</v>
      </c>
      <c r="K33" s="48">
        <v>75.234716878395631</v>
      </c>
      <c r="L33" s="48">
        <v>77.832138189268434</v>
      </c>
      <c r="M33" s="48">
        <v>74.524354231932648</v>
      </c>
      <c r="N33" s="48">
        <v>76.384901093870738</v>
      </c>
      <c r="O33" s="48">
        <v>68.989475100142172</v>
      </c>
      <c r="P33" s="48">
        <v>78.031842278406899</v>
      </c>
      <c r="Q33" s="48">
        <v>75.91315508482802</v>
      </c>
      <c r="R33" s="19"/>
      <c r="S33" s="23">
        <f>AVERAGE(D33:Q33)</f>
        <v>74.196702517825884</v>
      </c>
      <c r="T33" s="23">
        <f>STDEV(D33:Q33)</f>
        <v>3.1518373571928335</v>
      </c>
    </row>
    <row r="34" spans="1:20" ht="12" customHeight="1" x14ac:dyDescent="0.15">
      <c r="A34" s="19"/>
      <c r="B34" s="19">
        <v>2002</v>
      </c>
      <c r="C34" s="19"/>
      <c r="D34" s="48">
        <v>59.910863952010239</v>
      </c>
      <c r="E34" s="48">
        <v>58.081005903159557</v>
      </c>
      <c r="F34" s="48">
        <v>59.972441815587828</v>
      </c>
      <c r="G34" s="48">
        <v>50.110828271695816</v>
      </c>
      <c r="H34" s="48">
        <v>60.776727602014823</v>
      </c>
      <c r="I34" s="48">
        <v>55.787530221994288</v>
      </c>
      <c r="J34" s="48">
        <v>55.159222539315323</v>
      </c>
      <c r="K34" s="48">
        <v>58.824924582927416</v>
      </c>
      <c r="L34" s="48">
        <v>61.039279443485498</v>
      </c>
      <c r="M34" s="48">
        <v>57.954573259572165</v>
      </c>
      <c r="N34" s="48">
        <v>58.726286997399725</v>
      </c>
      <c r="O34" s="48">
        <v>50.608273604265584</v>
      </c>
      <c r="P34" s="48">
        <v>62.402332077036604</v>
      </c>
      <c r="Q34" s="48">
        <v>59.973599419693315</v>
      </c>
      <c r="R34" s="19"/>
      <c r="S34" s="23">
        <f>AVERAGE(D34:Q34)</f>
        <v>57.809134977868446</v>
      </c>
      <c r="T34" s="23">
        <f>STDEV(D34:Q34)</f>
        <v>3.7035666919859991</v>
      </c>
    </row>
    <row r="35" spans="1:20" ht="12" customHeight="1" x14ac:dyDescent="0.15">
      <c r="A35" s="19"/>
      <c r="B35" s="19">
        <v>2006</v>
      </c>
      <c r="C35" s="19"/>
      <c r="D35" s="48">
        <v>68.433106761946391</v>
      </c>
      <c r="E35" s="48">
        <v>65.315780034826346</v>
      </c>
      <c r="F35" s="48">
        <v>65.239662045449208</v>
      </c>
      <c r="G35" s="48">
        <v>56.442300994464269</v>
      </c>
      <c r="H35" s="48">
        <v>66.653269626289941</v>
      </c>
      <c r="I35" s="48">
        <v>62.30340396721359</v>
      </c>
      <c r="J35" s="48">
        <v>60.973529534701811</v>
      </c>
      <c r="K35" s="48">
        <v>64.469765086650881</v>
      </c>
      <c r="L35" s="48">
        <v>67.33500417710944</v>
      </c>
      <c r="M35" s="48">
        <v>63.865309242805111</v>
      </c>
      <c r="N35" s="48">
        <v>65.922190201729109</v>
      </c>
      <c r="O35" s="48">
        <v>57.167463329946187</v>
      </c>
      <c r="P35" s="48">
        <v>67.582967545371545</v>
      </c>
      <c r="Q35" s="48">
        <v>66.851930905948379</v>
      </c>
      <c r="R35" s="19"/>
      <c r="S35" s="23">
        <f>AVERAGE(D35:Q35)</f>
        <v>64.18254881817515</v>
      </c>
      <c r="T35" s="23">
        <f>STDEV(D35:Q35)</f>
        <v>3.7350848588876913</v>
      </c>
    </row>
    <row r="36" spans="1:20" ht="12" customHeight="1" x14ac:dyDescent="0.15">
      <c r="A36" s="19"/>
      <c r="B36" s="19">
        <v>2010</v>
      </c>
      <c r="C36" s="19"/>
      <c r="D36" s="48">
        <v>67.985572240023146</v>
      </c>
      <c r="E36" s="48">
        <v>63.583693347544255</v>
      </c>
      <c r="F36" s="48">
        <v>63.269052245136812</v>
      </c>
      <c r="G36" s="48">
        <v>54.041139266533435</v>
      </c>
      <c r="H36" s="48">
        <v>64.926326775929482</v>
      </c>
      <c r="I36" s="48">
        <v>61.411847849627833</v>
      </c>
      <c r="J36" s="48">
        <v>58.19486759600143</v>
      </c>
      <c r="K36" s="48">
        <v>62.124342905292181</v>
      </c>
      <c r="L36" s="48">
        <v>65.492671600638516</v>
      </c>
      <c r="M36" s="48">
        <v>61.677269390751164</v>
      </c>
      <c r="N36" s="48">
        <v>64.257880178728826</v>
      </c>
      <c r="O36" s="48">
        <v>55.658549477101971</v>
      </c>
      <c r="P36" s="48">
        <v>65.680688714396581</v>
      </c>
      <c r="Q36" s="48">
        <v>64.26600584078588</v>
      </c>
      <c r="R36" s="19"/>
      <c r="S36" s="23">
        <f t="shared" ref="S36:S37" si="1">AVERAGE(D36:Q36)</f>
        <v>62.326421959177949</v>
      </c>
      <c r="T36" s="23">
        <f t="shared" ref="T36:T37" si="2">STDEV(D36:Q36)</f>
        <v>3.9369881488593355</v>
      </c>
    </row>
    <row r="37" spans="1:20" ht="12" customHeight="1" x14ac:dyDescent="0.15">
      <c r="A37" s="19"/>
      <c r="B37" s="19">
        <v>2013</v>
      </c>
      <c r="C37" s="19"/>
      <c r="D37" s="48">
        <v>64.076244902741209</v>
      </c>
      <c r="E37" s="48">
        <v>60.505140986189033</v>
      </c>
      <c r="F37" s="48">
        <v>60.503877634208273</v>
      </c>
      <c r="G37" s="48">
        <v>51.522140989558174</v>
      </c>
      <c r="H37" s="48">
        <v>61.617094360244018</v>
      </c>
      <c r="I37" s="48">
        <v>57.874365428217125</v>
      </c>
      <c r="J37" s="48">
        <v>55.442081046615691</v>
      </c>
      <c r="K37" s="48">
        <v>58.869316482488365</v>
      </c>
      <c r="L37" s="48">
        <v>62.215314665231524</v>
      </c>
      <c r="M37" s="48">
        <v>57.879691122383171</v>
      </c>
      <c r="N37" s="48">
        <v>61.429029375194276</v>
      </c>
      <c r="O37" s="48">
        <v>51.636614740208707</v>
      </c>
      <c r="P37" s="48">
        <v>63.3343015788804</v>
      </c>
      <c r="Q37" s="48">
        <v>61.477463387184528</v>
      </c>
      <c r="R37" s="19"/>
      <c r="S37" s="23">
        <f t="shared" si="1"/>
        <v>59.170191192810329</v>
      </c>
      <c r="T37" s="23">
        <f t="shared" si="2"/>
        <v>3.9539394916697659</v>
      </c>
    </row>
    <row r="38" spans="1:20" ht="12" customHeight="1" x14ac:dyDescent="0.15">
      <c r="A38" s="19"/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19"/>
    </row>
    <row r="39" spans="1:20" ht="12" customHeight="1" x14ac:dyDescent="0.15">
      <c r="A39" s="19"/>
      <c r="B39" s="6" t="s">
        <v>2</v>
      </c>
      <c r="C39" s="19"/>
      <c r="D39" s="23">
        <f>AVERAGE(D31:D37)</f>
        <v>69.243988384394228</v>
      </c>
      <c r="E39" s="23">
        <f t="shared" ref="E39:P39" si="3">AVERAGE(E31:E37)</f>
        <v>69.788588383675659</v>
      </c>
      <c r="F39" s="23">
        <f t="shared" si="3"/>
        <v>69.674232875553074</v>
      </c>
      <c r="G39" s="23">
        <f t="shared" si="3"/>
        <v>61.02648392067767</v>
      </c>
      <c r="H39" s="23">
        <f t="shared" si="3"/>
        <v>71.434382661906767</v>
      </c>
      <c r="I39" s="23">
        <f t="shared" si="3"/>
        <v>67.301351530442332</v>
      </c>
      <c r="J39" s="23">
        <f t="shared" si="3"/>
        <v>65.63517818757002</v>
      </c>
      <c r="K39" s="23">
        <f t="shared" si="3"/>
        <v>69.291251522600277</v>
      </c>
      <c r="L39" s="23">
        <f t="shared" si="3"/>
        <v>71.971254397206209</v>
      </c>
      <c r="M39" s="23">
        <f t="shared" si="3"/>
        <v>68.477502263291044</v>
      </c>
      <c r="N39" s="23">
        <f t="shared" si="3"/>
        <v>70.403952342869744</v>
      </c>
      <c r="O39" s="23">
        <f t="shared" si="3"/>
        <v>62.173568270178961</v>
      </c>
      <c r="P39" s="23">
        <f t="shared" si="3"/>
        <v>72.899392520451471</v>
      </c>
      <c r="Q39" s="23">
        <f>AVERAGE(Q31:Q37)</f>
        <v>71.006529359531072</v>
      </c>
      <c r="R39" s="19"/>
      <c r="S39" s="19"/>
      <c r="T39" s="19"/>
    </row>
    <row r="40" spans="1:20" ht="12" customHeight="1" x14ac:dyDescent="0.15"/>
    <row r="41" spans="1:20" ht="12" customHeight="1" x14ac:dyDescent="0.15"/>
    <row r="42" spans="1:20" ht="12" customHeight="1" x14ac:dyDescent="0.15"/>
    <row r="43" spans="1:20" ht="12" customHeight="1" x14ac:dyDescent="0.15"/>
    <row r="44" spans="1:20" ht="12" customHeight="1" x14ac:dyDescent="0.15"/>
    <row r="45" spans="1:20" ht="12" customHeight="1" x14ac:dyDescent="0.15"/>
    <row r="46" spans="1:20" ht="12" customHeight="1" x14ac:dyDescent="0.15"/>
    <row r="47" spans="1:20" ht="12" customHeight="1" x14ac:dyDescent="0.15"/>
    <row r="48" spans="1:20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2"/>
  <sheetViews>
    <sheetView workbookViewId="0"/>
  </sheetViews>
  <sheetFormatPr baseColWidth="10" defaultColWidth="8.83203125" defaultRowHeight="16" x14ac:dyDescent="0.2"/>
  <cols>
    <col min="1" max="1" width="2.33203125" style="24" customWidth="1"/>
    <col min="2" max="2" width="14.33203125" style="24" customWidth="1"/>
    <col min="3" max="6" width="6" style="24" customWidth="1"/>
    <col min="7" max="7" width="4" style="24" customWidth="1"/>
    <col min="8" max="11" width="6" style="24" customWidth="1"/>
    <col min="12" max="33" width="9" style="24" customWidth="1"/>
  </cols>
  <sheetData>
    <row r="1" spans="1:11" x14ac:dyDescent="0.2">
      <c r="A1" s="1" t="s">
        <v>89</v>
      </c>
    </row>
    <row r="2" spans="1:11" ht="14.25" customHeight="1" x14ac:dyDescent="0.2">
      <c r="A2" s="7"/>
    </row>
    <row r="3" spans="1:11" ht="14.25" customHeight="1" x14ac:dyDescent="0.2">
      <c r="A3" s="7"/>
    </row>
    <row r="4" spans="1:11" ht="14.25" customHeight="1" x14ac:dyDescent="0.2">
      <c r="A4" s="3" t="s">
        <v>47</v>
      </c>
    </row>
    <row r="5" spans="1:11" ht="14.25" customHeight="1" x14ac:dyDescent="0.2">
      <c r="A5" s="6" t="s">
        <v>43</v>
      </c>
    </row>
    <row r="6" spans="1:11" ht="14.25" customHeight="1" x14ac:dyDescent="0.2">
      <c r="A6" s="6" t="s">
        <v>44</v>
      </c>
    </row>
    <row r="7" spans="1:11" ht="14.25" customHeight="1" x14ac:dyDescent="0.2">
      <c r="A7" s="6" t="s">
        <v>90</v>
      </c>
    </row>
    <row r="8" spans="1:11" ht="14.25" customHeight="1" x14ac:dyDescent="0.2">
      <c r="A8" s="6" t="s">
        <v>91</v>
      </c>
    </row>
    <row r="9" spans="1:11" ht="14.25" customHeight="1" x14ac:dyDescent="0.2">
      <c r="A9" s="7"/>
    </row>
    <row r="10" spans="1:11" ht="14.25" customHeight="1" x14ac:dyDescent="0.2"/>
    <row r="11" spans="1:11" ht="12.75" customHeight="1" x14ac:dyDescent="0.2">
      <c r="C11" s="31" t="s">
        <v>45</v>
      </c>
      <c r="H11" s="31" t="s">
        <v>46</v>
      </c>
    </row>
    <row r="12" spans="1:11" ht="12.75" customHeight="1" x14ac:dyDescent="0.2">
      <c r="C12" s="24">
        <v>2000</v>
      </c>
      <c r="D12" s="24">
        <v>2004</v>
      </c>
      <c r="E12" s="24">
        <v>2008</v>
      </c>
      <c r="F12" s="24">
        <v>2012</v>
      </c>
      <c r="H12" s="24">
        <v>2000</v>
      </c>
      <c r="I12" s="24">
        <v>2004</v>
      </c>
      <c r="J12" s="24">
        <v>2008</v>
      </c>
      <c r="K12" s="24">
        <v>2012</v>
      </c>
    </row>
    <row r="13" spans="1:11" ht="12.75" customHeight="1" x14ac:dyDescent="0.2">
      <c r="B13" s="24" t="s">
        <v>18</v>
      </c>
      <c r="C13" s="22">
        <v>-17.640316142857142</v>
      </c>
      <c r="D13" s="22">
        <v>-18.115913571428571</v>
      </c>
      <c r="E13" s="22">
        <v>-10.796693642857141</v>
      </c>
      <c r="F13" s="22">
        <v>-25.5746365</v>
      </c>
      <c r="G13" s="22"/>
      <c r="H13" s="22">
        <v>4.126874333593892</v>
      </c>
      <c r="I13" s="22">
        <v>4.7780787178459505</v>
      </c>
      <c r="J13" s="22">
        <v>6.9811153591090962</v>
      </c>
      <c r="K13" s="22">
        <v>8.3811829585359234</v>
      </c>
    </row>
    <row r="14" spans="1:11" ht="12.75" customHeight="1" x14ac:dyDescent="0.2">
      <c r="B14" s="24" t="s">
        <v>19</v>
      </c>
      <c r="C14" s="22">
        <v>11.756522285714286</v>
      </c>
      <c r="D14" s="22">
        <v>12.282425000000002</v>
      </c>
      <c r="E14" s="22">
        <v>2.619936157142857</v>
      </c>
      <c r="F14" s="22">
        <v>8.3936742142857153</v>
      </c>
      <c r="G14" s="22"/>
      <c r="H14" s="22">
        <v>5.7083670521472012</v>
      </c>
      <c r="I14" s="22">
        <v>5.5955457613363491</v>
      </c>
      <c r="J14" s="22">
        <v>4.4482590872816727</v>
      </c>
      <c r="K14" s="22">
        <v>3.9679989137615994</v>
      </c>
    </row>
    <row r="15" spans="1:11" ht="12.75" customHeight="1" x14ac:dyDescent="0.2">
      <c r="B15" s="24" t="s">
        <v>21</v>
      </c>
      <c r="C15" s="22">
        <v>7.2740544285714268</v>
      </c>
      <c r="D15" s="22">
        <v>4.4642891142857142</v>
      </c>
      <c r="E15" s="22">
        <v>6.1284926142857126</v>
      </c>
      <c r="F15" s="22">
        <v>7.6335286428571418</v>
      </c>
      <c r="G15" s="22"/>
      <c r="H15" s="22">
        <v>5.1323620825667806</v>
      </c>
      <c r="I15" s="22">
        <v>5.3922866416113493</v>
      </c>
      <c r="J15" s="22">
        <v>7.0108528869317208</v>
      </c>
      <c r="K15" s="22">
        <v>6.4283532847469704</v>
      </c>
    </row>
    <row r="16" spans="1:11" ht="12.75" customHeight="1" x14ac:dyDescent="0.2">
      <c r="B16" s="24" t="s">
        <v>20</v>
      </c>
      <c r="C16" s="22">
        <v>-2.3046289999999998</v>
      </c>
      <c r="D16" s="22">
        <v>3.7361929357142856</v>
      </c>
      <c r="E16" s="22">
        <v>4.6618578571428558E-2</v>
      </c>
      <c r="F16" s="22">
        <v>1.5133617071428571</v>
      </c>
      <c r="G16" s="22"/>
      <c r="H16" s="22">
        <v>1.4064326657105528</v>
      </c>
      <c r="I16" s="22">
        <v>2.7540028922515853</v>
      </c>
      <c r="J16" s="22">
        <v>2.5206195244295087</v>
      </c>
      <c r="K16" s="22">
        <v>4.843494950464927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</sheetData>
  <phoneticPr fontId="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8"/>
  <sheetViews>
    <sheetView workbookViewId="0"/>
  </sheetViews>
  <sheetFormatPr baseColWidth="10" defaultColWidth="8" defaultRowHeight="13" x14ac:dyDescent="0.15"/>
  <cols>
    <col min="1" max="1" width="2.6640625" style="10" customWidth="1"/>
    <col min="2" max="2" width="5.1640625" style="10" customWidth="1"/>
    <col min="3" max="3" width="2.5" style="10" customWidth="1"/>
    <col min="4" max="17" width="6.33203125" style="10" customWidth="1"/>
    <col min="18" max="18" width="2.6640625" style="10" customWidth="1"/>
    <col min="19" max="19" width="5.83203125" style="12" customWidth="1"/>
    <col min="20" max="20" width="7.1640625" style="12" customWidth="1"/>
    <col min="21" max="16384" width="8" style="10"/>
  </cols>
  <sheetData>
    <row r="1" spans="1:20" ht="16" x14ac:dyDescent="0.2">
      <c r="A1" s="9" t="s">
        <v>51</v>
      </c>
      <c r="B1" s="9"/>
      <c r="C1" s="9"/>
    </row>
    <row r="2" spans="1:20" s="15" customFormat="1" x14ac:dyDescent="0.15">
      <c r="S2" s="33"/>
      <c r="T2" s="33"/>
    </row>
    <row r="3" spans="1:20" s="15" customFormat="1" x14ac:dyDescent="0.15">
      <c r="S3" s="33"/>
      <c r="T3" s="33"/>
    </row>
    <row r="4" spans="1:20" s="15" customFormat="1" x14ac:dyDescent="0.15">
      <c r="A4" s="3" t="s">
        <v>61</v>
      </c>
      <c r="B4" s="11"/>
      <c r="C4" s="11"/>
      <c r="S4" s="33"/>
      <c r="T4" s="33"/>
    </row>
    <row r="5" spans="1:20" s="15" customFormat="1" x14ac:dyDescent="0.15">
      <c r="A5" s="6" t="s">
        <v>59</v>
      </c>
      <c r="B5" s="11"/>
      <c r="C5" s="11"/>
      <c r="S5" s="33"/>
      <c r="T5" s="33"/>
    </row>
    <row r="6" spans="1:20" s="15" customFormat="1" x14ac:dyDescent="0.15">
      <c r="A6" s="6" t="s">
        <v>60</v>
      </c>
      <c r="B6" s="11"/>
      <c r="C6" s="11"/>
      <c r="S6" s="33"/>
      <c r="T6" s="33"/>
    </row>
    <row r="7" spans="1:20" s="15" customFormat="1" x14ac:dyDescent="0.15">
      <c r="S7" s="33"/>
      <c r="T7" s="33"/>
    </row>
    <row r="8" spans="1:20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3"/>
      <c r="T8" s="33"/>
    </row>
    <row r="9" spans="1:20" x14ac:dyDescent="0.15">
      <c r="A9" s="14" t="s">
        <v>48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/>
      <c r="T9" s="33"/>
    </row>
    <row r="10" spans="1:20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3"/>
      <c r="T10" s="33"/>
    </row>
    <row r="11" spans="1:20" x14ac:dyDescent="0.15">
      <c r="A11" s="15"/>
      <c r="B11" s="15"/>
      <c r="C11" s="15"/>
      <c r="D11" s="35">
        <v>10.01</v>
      </c>
      <c r="E11" s="35">
        <v>10.02</v>
      </c>
      <c r="F11" s="35">
        <v>10.029999999999999</v>
      </c>
      <c r="G11" s="35">
        <v>10.039999999999999</v>
      </c>
      <c r="H11" s="35">
        <v>10.050000000000001</v>
      </c>
      <c r="I11" s="35">
        <v>10.06</v>
      </c>
      <c r="J11" s="35">
        <v>10.07</v>
      </c>
      <c r="K11" s="35">
        <v>10.08</v>
      </c>
      <c r="L11" s="35">
        <v>10.09</v>
      </c>
      <c r="M11" s="35">
        <v>10.1</v>
      </c>
      <c r="N11" s="35">
        <v>10.11</v>
      </c>
      <c r="O11" s="35">
        <v>10.119999999999999</v>
      </c>
      <c r="P11" s="35">
        <v>10.130000000000001</v>
      </c>
      <c r="Q11" s="35">
        <v>10.14</v>
      </c>
      <c r="R11" s="15"/>
      <c r="S11" s="33" t="s">
        <v>2</v>
      </c>
      <c r="T11" s="33" t="s">
        <v>0</v>
      </c>
    </row>
    <row r="12" spans="1:20" x14ac:dyDescent="0.15">
      <c r="A12" s="15"/>
      <c r="B12" s="15"/>
      <c r="C12" s="15"/>
      <c r="D12" s="18" t="s">
        <v>58</v>
      </c>
      <c r="E12" s="18" t="s">
        <v>3</v>
      </c>
      <c r="F12" s="18" t="s">
        <v>4</v>
      </c>
      <c r="G12" s="18" t="s">
        <v>5</v>
      </c>
      <c r="H12" s="18" t="s">
        <v>7</v>
      </c>
      <c r="I12" s="18" t="s">
        <v>6</v>
      </c>
      <c r="J12" s="18" t="s">
        <v>8</v>
      </c>
      <c r="K12" s="18" t="s">
        <v>9</v>
      </c>
      <c r="L12" s="18" t="s">
        <v>10</v>
      </c>
      <c r="M12" s="18" t="s">
        <v>11</v>
      </c>
      <c r="N12" s="18" t="s">
        <v>12</v>
      </c>
      <c r="O12" s="18" t="s">
        <v>13</v>
      </c>
      <c r="P12" s="18" t="s">
        <v>14</v>
      </c>
      <c r="Q12" s="18" t="s">
        <v>15</v>
      </c>
      <c r="R12" s="15"/>
      <c r="S12" s="33"/>
      <c r="T12" s="33" t="s">
        <v>1</v>
      </c>
    </row>
    <row r="13" spans="1:20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3"/>
      <c r="T13" s="33"/>
    </row>
    <row r="14" spans="1:20" x14ac:dyDescent="0.15">
      <c r="A14" s="15"/>
      <c r="B14" s="15">
        <v>2000</v>
      </c>
      <c r="C14" s="15"/>
      <c r="D14" s="32">
        <v>-5.9148059999999996</v>
      </c>
      <c r="E14" s="32">
        <v>-17.679179999999999</v>
      </c>
      <c r="F14" s="32">
        <v>-17.65025</v>
      </c>
      <c r="G14" s="32">
        <v>-18.229610000000001</v>
      </c>
      <c r="H14" s="32">
        <v>-15.44768</v>
      </c>
      <c r="I14" s="32">
        <v>-18.762260000000001</v>
      </c>
      <c r="J14" s="32">
        <v>-25.222760000000001</v>
      </c>
      <c r="K14" s="32">
        <v>-20.308820000000001</v>
      </c>
      <c r="L14" s="32">
        <v>-17.88467</v>
      </c>
      <c r="M14" s="32">
        <v>-16.866430000000001</v>
      </c>
      <c r="N14" s="32">
        <v>-16.848210000000002</v>
      </c>
      <c r="O14" s="32">
        <v>-18.360600000000002</v>
      </c>
      <c r="P14" s="32">
        <v>-20.88653</v>
      </c>
      <c r="Q14" s="32">
        <v>-16.902619999999999</v>
      </c>
      <c r="R14" s="35"/>
      <c r="S14" s="35">
        <f>AVERAGE(D14:Q14)</f>
        <v>-17.640316142857142</v>
      </c>
      <c r="T14" s="35">
        <f>STDEV(D14:Q14)</f>
        <v>4.126874333593892</v>
      </c>
    </row>
    <row r="15" spans="1:20" x14ac:dyDescent="0.15">
      <c r="A15" s="15"/>
      <c r="B15" s="15">
        <v>2004</v>
      </c>
      <c r="C15" s="15"/>
      <c r="D15" s="32">
        <v>-25.096710000000002</v>
      </c>
      <c r="E15" s="32">
        <v>-20.355239999999998</v>
      </c>
      <c r="F15" s="32">
        <v>-9.1427499999999995</v>
      </c>
      <c r="G15" s="32">
        <v>-18.079270000000001</v>
      </c>
      <c r="H15" s="32">
        <v>-19.621759999999998</v>
      </c>
      <c r="I15" s="32">
        <v>-25.178740000000001</v>
      </c>
      <c r="J15" s="32">
        <v>-21.181989999999999</v>
      </c>
      <c r="K15" s="32">
        <v>-17.119530000000001</v>
      </c>
      <c r="L15" s="32">
        <v>-10.235760000000001</v>
      </c>
      <c r="M15" s="32">
        <v>-19.946470000000001</v>
      </c>
      <c r="N15" s="32">
        <v>-20.105530000000002</v>
      </c>
      <c r="O15" s="32">
        <v>-18.905729999999998</v>
      </c>
      <c r="P15" s="32">
        <v>-15.11201</v>
      </c>
      <c r="Q15" s="32">
        <v>-13.5413</v>
      </c>
      <c r="R15" s="35"/>
      <c r="S15" s="35">
        <f>AVERAGE(D15:Q15)</f>
        <v>-18.115913571428571</v>
      </c>
      <c r="T15" s="35">
        <f>STDEV(D15:Q15)</f>
        <v>4.7780787178459505</v>
      </c>
    </row>
    <row r="16" spans="1:20" x14ac:dyDescent="0.15">
      <c r="A16" s="15"/>
      <c r="B16" s="15">
        <v>2008</v>
      </c>
      <c r="C16" s="15"/>
      <c r="D16" s="32">
        <v>6.1076220000000001</v>
      </c>
      <c r="E16" s="32">
        <v>-10.79299</v>
      </c>
      <c r="F16" s="32">
        <v>-4.6057480000000002</v>
      </c>
      <c r="G16" s="32">
        <v>-19.369820000000001</v>
      </c>
      <c r="H16" s="32">
        <v>-15.092750000000001</v>
      </c>
      <c r="I16" s="32">
        <v>-21.330570000000002</v>
      </c>
      <c r="J16" s="32">
        <v>-5.4951220000000003</v>
      </c>
      <c r="K16" s="32">
        <v>-12.23808</v>
      </c>
      <c r="L16" s="32">
        <v>-6.4825929999999996</v>
      </c>
      <c r="M16" s="32">
        <v>-10.23001</v>
      </c>
      <c r="N16" s="32">
        <v>-10.800129999999999</v>
      </c>
      <c r="O16" s="32">
        <v>-18.189060000000001</v>
      </c>
      <c r="P16" s="32">
        <v>-10.254</v>
      </c>
      <c r="Q16" s="32">
        <v>-12.380459999999999</v>
      </c>
      <c r="R16" s="35"/>
      <c r="S16" s="35">
        <f>AVERAGE(D16:Q16)</f>
        <v>-10.796693642857141</v>
      </c>
      <c r="T16" s="35">
        <f>STDEV(D16:Q16)</f>
        <v>6.9811153591090962</v>
      </c>
    </row>
    <row r="17" spans="1:20" x14ac:dyDescent="0.15">
      <c r="A17" s="15"/>
      <c r="B17" s="15">
        <v>2012</v>
      </c>
      <c r="C17" s="15"/>
      <c r="D17" s="32">
        <v>-3.3638210000000002</v>
      </c>
      <c r="E17" s="32">
        <v>-31.263280000000002</v>
      </c>
      <c r="F17" s="32">
        <v>-28.041450000000001</v>
      </c>
      <c r="G17" s="32">
        <v>-27.881270000000001</v>
      </c>
      <c r="H17" s="32">
        <v>-31.815539999999999</v>
      </c>
      <c r="I17" s="32">
        <v>-39.92353</v>
      </c>
      <c r="J17" s="32">
        <v>-24.945049999999998</v>
      </c>
      <c r="K17" s="32">
        <v>-25.083410000000001</v>
      </c>
      <c r="L17" s="32">
        <v>-29.34976</v>
      </c>
      <c r="M17" s="32">
        <v>-15.9053</v>
      </c>
      <c r="N17" s="32">
        <v>-21.517140000000001</v>
      </c>
      <c r="O17" s="32">
        <v>-27.942299999999999</v>
      </c>
      <c r="P17" s="32">
        <v>-26.132999999999999</v>
      </c>
      <c r="Q17" s="32">
        <v>-24.88006</v>
      </c>
      <c r="R17" s="35"/>
      <c r="S17" s="35">
        <f>AVERAGE(D17:Q17)</f>
        <v>-25.5746365</v>
      </c>
      <c r="T17" s="35">
        <f>STDEV(D17:Q17)</f>
        <v>8.3811829585359234</v>
      </c>
    </row>
    <row r="18" spans="1:20" x14ac:dyDescent="0.15">
      <c r="A18" s="15"/>
      <c r="B18" s="15"/>
      <c r="C18" s="1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15">
      <c r="A19" s="15"/>
      <c r="B19" s="15" t="s">
        <v>2</v>
      </c>
      <c r="C19" s="15"/>
      <c r="D19" s="35">
        <f>AVERAGE(D14:D17)</f>
        <v>-7.0669287500000006</v>
      </c>
      <c r="E19" s="35">
        <f t="shared" ref="E19:Q19" si="0">AVERAGE(E14:E17)</f>
        <v>-20.022672499999999</v>
      </c>
      <c r="F19" s="35">
        <f t="shared" si="0"/>
        <v>-14.860049499999999</v>
      </c>
      <c r="G19" s="35">
        <f t="shared" si="0"/>
        <v>-20.889992500000002</v>
      </c>
      <c r="H19" s="35">
        <f t="shared" si="0"/>
        <v>-20.494432500000002</v>
      </c>
      <c r="I19" s="35">
        <f t="shared" si="0"/>
        <v>-26.298774999999999</v>
      </c>
      <c r="J19" s="35">
        <f t="shared" si="0"/>
        <v>-19.211230499999999</v>
      </c>
      <c r="K19" s="35">
        <f t="shared" si="0"/>
        <v>-18.687460000000002</v>
      </c>
      <c r="L19" s="35">
        <f t="shared" si="0"/>
        <v>-15.988195749999999</v>
      </c>
      <c r="M19" s="35">
        <f t="shared" si="0"/>
        <v>-15.737052500000001</v>
      </c>
      <c r="N19" s="35">
        <f t="shared" si="0"/>
        <v>-17.317752500000001</v>
      </c>
      <c r="O19" s="35">
        <f t="shared" si="0"/>
        <v>-20.849422499999999</v>
      </c>
      <c r="P19" s="35">
        <f t="shared" si="0"/>
        <v>-18.096384999999998</v>
      </c>
      <c r="Q19" s="35">
        <f t="shared" si="0"/>
        <v>-16.926110000000001</v>
      </c>
      <c r="R19" s="35"/>
      <c r="S19" s="35"/>
      <c r="T19" s="35"/>
    </row>
    <row r="20" spans="1:20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3"/>
      <c r="T20" s="33"/>
    </row>
    <row r="21" spans="1:20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3"/>
      <c r="T21" s="33"/>
    </row>
    <row r="22" spans="1:20" x14ac:dyDescent="0.15">
      <c r="A22" s="14" t="s">
        <v>49</v>
      </c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  <c r="T22" s="33"/>
    </row>
    <row r="23" spans="1:20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3"/>
      <c r="T23" s="33"/>
    </row>
    <row r="24" spans="1:20" x14ac:dyDescent="0.15">
      <c r="A24" s="15"/>
      <c r="B24" s="15"/>
      <c r="C24" s="15"/>
      <c r="D24" s="35">
        <v>10.01</v>
      </c>
      <c r="E24" s="35">
        <v>10.02</v>
      </c>
      <c r="F24" s="35">
        <v>10.029999999999999</v>
      </c>
      <c r="G24" s="35">
        <v>10.039999999999999</v>
      </c>
      <c r="H24" s="35">
        <v>10.050000000000001</v>
      </c>
      <c r="I24" s="35">
        <v>10.06</v>
      </c>
      <c r="J24" s="35">
        <v>10.07</v>
      </c>
      <c r="K24" s="35">
        <v>10.08</v>
      </c>
      <c r="L24" s="35">
        <v>10.09</v>
      </c>
      <c r="M24" s="35">
        <v>10.1</v>
      </c>
      <c r="N24" s="35">
        <v>10.11</v>
      </c>
      <c r="O24" s="35">
        <v>10.119999999999999</v>
      </c>
      <c r="P24" s="35">
        <v>10.130000000000001</v>
      </c>
      <c r="Q24" s="35">
        <v>10.14</v>
      </c>
      <c r="R24" s="15"/>
      <c r="S24" s="33" t="s">
        <v>2</v>
      </c>
      <c r="T24" s="33" t="s">
        <v>0</v>
      </c>
    </row>
    <row r="25" spans="1:20" x14ac:dyDescent="0.15">
      <c r="A25" s="15"/>
      <c r="B25" s="15"/>
      <c r="C25" s="15"/>
      <c r="D25" s="18" t="s">
        <v>58</v>
      </c>
      <c r="E25" s="18" t="s">
        <v>3</v>
      </c>
      <c r="F25" s="18" t="s">
        <v>4</v>
      </c>
      <c r="G25" s="18" t="s">
        <v>5</v>
      </c>
      <c r="H25" s="18" t="s">
        <v>7</v>
      </c>
      <c r="I25" s="18" t="s">
        <v>6</v>
      </c>
      <c r="J25" s="18" t="s">
        <v>8</v>
      </c>
      <c r="K25" s="18" t="s">
        <v>9</v>
      </c>
      <c r="L25" s="18" t="s">
        <v>10</v>
      </c>
      <c r="M25" s="18" t="s">
        <v>11</v>
      </c>
      <c r="N25" s="18" t="s">
        <v>12</v>
      </c>
      <c r="O25" s="18" t="s">
        <v>13</v>
      </c>
      <c r="P25" s="18" t="s">
        <v>14</v>
      </c>
      <c r="Q25" s="18" t="s">
        <v>15</v>
      </c>
      <c r="R25" s="15"/>
      <c r="S25" s="33"/>
      <c r="T25" s="33" t="s">
        <v>1</v>
      </c>
    </row>
    <row r="26" spans="1:20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3"/>
      <c r="T26" s="33"/>
    </row>
    <row r="27" spans="1:20" x14ac:dyDescent="0.15">
      <c r="A27" s="15"/>
      <c r="B27" s="15">
        <v>2000</v>
      </c>
      <c r="C27" s="15"/>
      <c r="D27" s="32">
        <v>5.9976640000000003</v>
      </c>
      <c r="E27" s="32">
        <v>9.5382719999999992</v>
      </c>
      <c r="F27" s="32">
        <v>12.8287</v>
      </c>
      <c r="G27" s="32">
        <v>18.08371</v>
      </c>
      <c r="H27" s="32">
        <v>11.60347</v>
      </c>
      <c r="I27" s="32">
        <v>1.072262</v>
      </c>
      <c r="J27" s="32">
        <v>20.80105</v>
      </c>
      <c r="K27" s="32">
        <v>13.41513</v>
      </c>
      <c r="L27" s="32">
        <v>14.18061</v>
      </c>
      <c r="M27" s="32">
        <v>5.5718050000000003</v>
      </c>
      <c r="N27" s="32">
        <v>16.164249999999999</v>
      </c>
      <c r="O27" s="32">
        <v>19.16752</v>
      </c>
      <c r="P27" s="32">
        <v>7.809005</v>
      </c>
      <c r="Q27" s="32">
        <v>8.3578639999999993</v>
      </c>
      <c r="R27" s="35"/>
      <c r="S27" s="35">
        <f>AVERAGE(D27:Q27)</f>
        <v>11.756522285714286</v>
      </c>
      <c r="T27" s="35">
        <f>STDEV(D27:Q27)</f>
        <v>5.7083670521472012</v>
      </c>
    </row>
    <row r="28" spans="1:20" x14ac:dyDescent="0.15">
      <c r="A28" s="15"/>
      <c r="B28" s="15">
        <v>2004</v>
      </c>
      <c r="C28" s="15"/>
      <c r="D28" s="32">
        <v>1.429794</v>
      </c>
      <c r="E28" s="32">
        <v>19.05471</v>
      </c>
      <c r="F28" s="32">
        <v>4.238467</v>
      </c>
      <c r="G28" s="32">
        <v>16.255579999999998</v>
      </c>
      <c r="H28" s="32">
        <v>13.308400000000001</v>
      </c>
      <c r="I28" s="32">
        <v>7.4103729999999999</v>
      </c>
      <c r="J28" s="32">
        <v>19.38664</v>
      </c>
      <c r="K28" s="32">
        <v>10.611409999999999</v>
      </c>
      <c r="L28" s="32">
        <v>11.515639999999999</v>
      </c>
      <c r="M28" s="32">
        <v>16.079429999999999</v>
      </c>
      <c r="N28" s="32">
        <v>18.166360000000001</v>
      </c>
      <c r="O28" s="32">
        <v>15.58882</v>
      </c>
      <c r="P28" s="32">
        <v>11.489979999999999</v>
      </c>
      <c r="Q28" s="32">
        <v>7.4183459999999997</v>
      </c>
      <c r="R28" s="35"/>
      <c r="S28" s="35">
        <f>AVERAGE(D28:Q28)</f>
        <v>12.282425000000002</v>
      </c>
      <c r="T28" s="35">
        <f>STDEV(D28:Q28)</f>
        <v>5.5955457613363491</v>
      </c>
    </row>
    <row r="29" spans="1:20" x14ac:dyDescent="0.15">
      <c r="A29" s="15"/>
      <c r="B29" s="15">
        <v>2008</v>
      </c>
      <c r="C29" s="15"/>
      <c r="D29" s="32">
        <v>-10.382239999999999</v>
      </c>
      <c r="E29" s="32">
        <v>5.9120419999999996</v>
      </c>
      <c r="F29" s="32">
        <v>2.560905</v>
      </c>
      <c r="G29" s="32">
        <v>1.292719</v>
      </c>
      <c r="H29" s="32">
        <v>3.756513</v>
      </c>
      <c r="I29" s="32">
        <v>-0.14130200000000001</v>
      </c>
      <c r="J29" s="32">
        <v>4.0637600000000003</v>
      </c>
      <c r="K29" s="32">
        <v>5.4567399999999999</v>
      </c>
      <c r="L29" s="32">
        <v>3.3840620000000001</v>
      </c>
      <c r="M29" s="32">
        <v>8.1843090000000007</v>
      </c>
      <c r="N29" s="32">
        <v>5.2847710000000001</v>
      </c>
      <c r="O29" s="32">
        <v>-0.33948879999999998</v>
      </c>
      <c r="P29" s="32">
        <v>5.5869739999999997</v>
      </c>
      <c r="Q29" s="32">
        <v>2.059342</v>
      </c>
      <c r="R29" s="35"/>
      <c r="S29" s="35">
        <f>AVERAGE(D29:Q29)</f>
        <v>2.619936157142857</v>
      </c>
      <c r="T29" s="35">
        <f>STDEV(D29:Q29)</f>
        <v>4.4482590872816727</v>
      </c>
    </row>
    <row r="30" spans="1:20" x14ac:dyDescent="0.15">
      <c r="A30" s="15"/>
      <c r="B30" s="15">
        <v>2012</v>
      </c>
      <c r="C30" s="15"/>
      <c r="D30" s="32">
        <v>2.9578660000000001</v>
      </c>
      <c r="E30" s="32">
        <v>14.59313</v>
      </c>
      <c r="F30" s="32">
        <v>10.66638</v>
      </c>
      <c r="G30" s="32">
        <v>9.3564790000000002</v>
      </c>
      <c r="H30" s="32">
        <v>8.6056430000000006</v>
      </c>
      <c r="I30" s="32">
        <v>1.2138469999999999</v>
      </c>
      <c r="J30" s="32">
        <v>8.4423150000000007</v>
      </c>
      <c r="K30" s="32">
        <v>11.8713</v>
      </c>
      <c r="L30" s="32">
        <v>7.0006700000000004</v>
      </c>
      <c r="M30" s="32">
        <v>11.311310000000001</v>
      </c>
      <c r="N30" s="32">
        <v>10.84089</v>
      </c>
      <c r="O30" s="32">
        <v>2.821774</v>
      </c>
      <c r="P30" s="32">
        <v>11.98813</v>
      </c>
      <c r="Q30" s="32">
        <v>5.8417050000000001</v>
      </c>
      <c r="R30" s="35"/>
      <c r="S30" s="35">
        <f>AVERAGE(D30:Q30)</f>
        <v>8.3936742142857153</v>
      </c>
      <c r="T30" s="35">
        <f>STDEV(D30:Q30)</f>
        <v>3.9679989137615994</v>
      </c>
    </row>
    <row r="31" spans="1:20" x14ac:dyDescent="0.15">
      <c r="A31" s="15"/>
      <c r="B31" s="15"/>
      <c r="C31" s="1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x14ac:dyDescent="0.15">
      <c r="A32" s="15"/>
      <c r="B32" s="15" t="s">
        <v>2</v>
      </c>
      <c r="C32" s="15"/>
      <c r="D32" s="35">
        <f>AVERAGE(D27:D30)</f>
        <v>7.7100000000029922E-4</v>
      </c>
      <c r="E32" s="35">
        <f t="shared" ref="E32:Q32" si="1">AVERAGE(E27:E30)</f>
        <v>12.2745385</v>
      </c>
      <c r="F32" s="35">
        <f t="shared" si="1"/>
        <v>7.573612999999999</v>
      </c>
      <c r="G32" s="35">
        <f t="shared" si="1"/>
        <v>11.247121999999999</v>
      </c>
      <c r="H32" s="35">
        <f t="shared" si="1"/>
        <v>9.3185064999999998</v>
      </c>
      <c r="I32" s="35">
        <f t="shared" si="1"/>
        <v>2.388795</v>
      </c>
      <c r="J32" s="35">
        <f t="shared" si="1"/>
        <v>13.173441250000002</v>
      </c>
      <c r="K32" s="35">
        <f t="shared" si="1"/>
        <v>10.338645</v>
      </c>
      <c r="L32" s="35">
        <f t="shared" si="1"/>
        <v>9.0202454999999997</v>
      </c>
      <c r="M32" s="35">
        <f t="shared" si="1"/>
        <v>10.286713499999999</v>
      </c>
      <c r="N32" s="35">
        <f t="shared" si="1"/>
        <v>12.61406775</v>
      </c>
      <c r="O32" s="35">
        <f t="shared" si="1"/>
        <v>9.3096563000000003</v>
      </c>
      <c r="P32" s="35">
        <f t="shared" si="1"/>
        <v>9.2185222499999995</v>
      </c>
      <c r="Q32" s="35">
        <f t="shared" si="1"/>
        <v>5.9193142500000002</v>
      </c>
      <c r="R32" s="35"/>
      <c r="S32" s="35"/>
      <c r="T32" s="35"/>
    </row>
    <row r="33" spans="1:20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33"/>
      <c r="T33" s="33"/>
    </row>
    <row r="34" spans="1:20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3"/>
      <c r="T34" s="33"/>
    </row>
    <row r="35" spans="1:20" x14ac:dyDescent="0.15">
      <c r="A35" s="14" t="s">
        <v>50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33"/>
      <c r="T35" s="33"/>
    </row>
    <row r="36" spans="1:20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33"/>
      <c r="T36" s="33"/>
    </row>
    <row r="37" spans="1:20" x14ac:dyDescent="0.15">
      <c r="A37" s="15"/>
      <c r="B37" s="15"/>
      <c r="C37" s="15"/>
      <c r="D37" s="35">
        <v>10.01</v>
      </c>
      <c r="E37" s="35">
        <v>10.02</v>
      </c>
      <c r="F37" s="35">
        <v>10.029999999999999</v>
      </c>
      <c r="G37" s="35">
        <v>10.039999999999999</v>
      </c>
      <c r="H37" s="35">
        <v>10.050000000000001</v>
      </c>
      <c r="I37" s="35">
        <v>10.06</v>
      </c>
      <c r="J37" s="35">
        <v>10.07</v>
      </c>
      <c r="K37" s="35">
        <v>10.08</v>
      </c>
      <c r="L37" s="35">
        <v>10.09</v>
      </c>
      <c r="M37" s="35">
        <v>10.1</v>
      </c>
      <c r="N37" s="35">
        <v>10.11</v>
      </c>
      <c r="O37" s="35">
        <v>10.119999999999999</v>
      </c>
      <c r="P37" s="35">
        <v>10.130000000000001</v>
      </c>
      <c r="Q37" s="35">
        <v>10.14</v>
      </c>
      <c r="R37" s="15"/>
      <c r="S37" s="33" t="s">
        <v>2</v>
      </c>
      <c r="T37" s="33" t="s">
        <v>0</v>
      </c>
    </row>
    <row r="38" spans="1:20" x14ac:dyDescent="0.15">
      <c r="A38" s="15"/>
      <c r="B38" s="15"/>
      <c r="C38" s="15"/>
      <c r="D38" s="18" t="s">
        <v>58</v>
      </c>
      <c r="E38" s="18" t="s">
        <v>3</v>
      </c>
      <c r="F38" s="18" t="s">
        <v>4</v>
      </c>
      <c r="G38" s="18" t="s">
        <v>5</v>
      </c>
      <c r="H38" s="18" t="s">
        <v>7</v>
      </c>
      <c r="I38" s="18" t="s">
        <v>6</v>
      </c>
      <c r="J38" s="18" t="s">
        <v>8</v>
      </c>
      <c r="K38" s="18" t="s">
        <v>9</v>
      </c>
      <c r="L38" s="18" t="s">
        <v>10</v>
      </c>
      <c r="M38" s="18" t="s">
        <v>11</v>
      </c>
      <c r="N38" s="18" t="s">
        <v>12</v>
      </c>
      <c r="O38" s="18" t="s">
        <v>13</v>
      </c>
      <c r="P38" s="18" t="s">
        <v>14</v>
      </c>
      <c r="Q38" s="18" t="s">
        <v>15</v>
      </c>
      <c r="R38" s="15"/>
      <c r="S38" s="33"/>
      <c r="T38" s="33" t="s">
        <v>1</v>
      </c>
    </row>
    <row r="39" spans="1:20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33"/>
      <c r="T39" s="33"/>
    </row>
    <row r="40" spans="1:20" x14ac:dyDescent="0.15">
      <c r="A40" s="15"/>
      <c r="B40" s="15">
        <v>2000</v>
      </c>
      <c r="C40" s="15"/>
      <c r="D40" s="32">
        <v>0</v>
      </c>
      <c r="E40" s="32">
        <v>10.597250000000001</v>
      </c>
      <c r="F40" s="32">
        <v>6.7616719999999999</v>
      </c>
      <c r="G40" s="32">
        <v>0</v>
      </c>
      <c r="H40" s="32">
        <v>4.8744909999999999</v>
      </c>
      <c r="I40" s="32">
        <v>15.49893</v>
      </c>
      <c r="J40" s="32">
        <v>8.5866869999999995</v>
      </c>
      <c r="K40" s="32">
        <v>9.3695380000000004</v>
      </c>
      <c r="L40" s="32">
        <v>4.1787640000000001</v>
      </c>
      <c r="M40" s="32">
        <v>12.155139999999999</v>
      </c>
      <c r="N40" s="32">
        <v>0</v>
      </c>
      <c r="O40" s="32">
        <v>4.9256599999999997</v>
      </c>
      <c r="P40" s="32">
        <v>12.938560000000001</v>
      </c>
      <c r="Q40" s="32">
        <v>11.95007</v>
      </c>
      <c r="R40" s="35"/>
      <c r="S40" s="35">
        <f>AVERAGE(D40:Q40)</f>
        <v>7.2740544285714268</v>
      </c>
      <c r="T40" s="35">
        <f>STDEV(D40:Q40)</f>
        <v>5.1323620825667806</v>
      </c>
    </row>
    <row r="41" spans="1:20" x14ac:dyDescent="0.15">
      <c r="A41" s="15"/>
      <c r="B41" s="15">
        <v>2004</v>
      </c>
      <c r="C41" s="15"/>
      <c r="D41" s="32">
        <v>18.36835</v>
      </c>
      <c r="E41" s="32">
        <v>1.8760730000000001</v>
      </c>
      <c r="F41" s="32">
        <v>1.5277149999999999</v>
      </c>
      <c r="G41" s="32">
        <v>6.1532429999999998</v>
      </c>
      <c r="H41" s="32">
        <v>5.0005280000000001</v>
      </c>
      <c r="I41" s="32">
        <v>13.82527</v>
      </c>
      <c r="J41" s="32">
        <v>1.2196979999999999</v>
      </c>
      <c r="K41" s="32">
        <v>4.3890440000000002</v>
      </c>
      <c r="L41" s="32">
        <v>0</v>
      </c>
      <c r="M41" s="32">
        <v>1.6671</v>
      </c>
      <c r="N41" s="32">
        <v>0.86609259999999999</v>
      </c>
      <c r="O41" s="32">
        <v>1.994178</v>
      </c>
      <c r="P41" s="32">
        <v>0</v>
      </c>
      <c r="Q41" s="32">
        <v>5.6127560000000001</v>
      </c>
      <c r="R41" s="35"/>
      <c r="S41" s="35">
        <f>AVERAGE(D41:Q41)</f>
        <v>4.4642891142857142</v>
      </c>
      <c r="T41" s="35">
        <f>STDEV(D41:Q41)</f>
        <v>5.3922866416113493</v>
      </c>
    </row>
    <row r="42" spans="1:20" x14ac:dyDescent="0.15">
      <c r="A42" s="15"/>
      <c r="B42" s="15">
        <v>2008</v>
      </c>
      <c r="C42" s="15"/>
      <c r="D42" s="32">
        <v>0</v>
      </c>
      <c r="E42" s="32">
        <v>1.47105</v>
      </c>
      <c r="F42" s="32">
        <v>0.27084560000000002</v>
      </c>
      <c r="G42" s="32">
        <v>19.513670000000001</v>
      </c>
      <c r="H42" s="32">
        <v>4.9570530000000002</v>
      </c>
      <c r="I42" s="32">
        <v>19.908539999999999</v>
      </c>
      <c r="J42" s="32">
        <v>0</v>
      </c>
      <c r="K42" s="32">
        <v>3.3214329999999999</v>
      </c>
      <c r="L42" s="32">
        <v>4.0806310000000003</v>
      </c>
      <c r="M42" s="32">
        <v>1.6040030000000001</v>
      </c>
      <c r="N42" s="32">
        <v>7.3771709999999997</v>
      </c>
      <c r="O42" s="32">
        <v>13.20543</v>
      </c>
      <c r="P42" s="32">
        <v>0</v>
      </c>
      <c r="Q42" s="32">
        <v>10.08907</v>
      </c>
      <c r="R42" s="35"/>
      <c r="S42" s="35">
        <f>AVERAGE(D42:Q42)</f>
        <v>6.1284926142857126</v>
      </c>
      <c r="T42" s="35">
        <f>STDEV(D42:Q42)</f>
        <v>7.0108528869317208</v>
      </c>
    </row>
    <row r="43" spans="1:20" x14ac:dyDescent="0.15">
      <c r="A43" s="15"/>
      <c r="B43" s="15">
        <v>2012</v>
      </c>
      <c r="C43" s="15"/>
      <c r="D43" s="32">
        <v>6.4106940000000003</v>
      </c>
      <c r="E43" s="32">
        <v>16.13354</v>
      </c>
      <c r="F43" s="32">
        <v>2.4071790000000002</v>
      </c>
      <c r="G43" s="32">
        <v>6.7059480000000002</v>
      </c>
      <c r="H43" s="32">
        <v>9.9312009999999997</v>
      </c>
      <c r="I43" s="32">
        <v>22.64639</v>
      </c>
      <c r="J43" s="32">
        <v>7.3042290000000003</v>
      </c>
      <c r="K43" s="32">
        <v>4.9563560000000004</v>
      </c>
      <c r="L43" s="32">
        <v>3.7655020000000001</v>
      </c>
      <c r="M43" s="32">
        <v>2.867629</v>
      </c>
      <c r="N43" s="32">
        <v>0</v>
      </c>
      <c r="O43" s="32">
        <v>15.66573</v>
      </c>
      <c r="P43" s="32">
        <v>6.3850020000000001</v>
      </c>
      <c r="Q43" s="32">
        <v>1.6900010000000001</v>
      </c>
      <c r="R43" s="35"/>
      <c r="S43" s="35">
        <f>AVERAGE(D43:Q43)</f>
        <v>7.6335286428571418</v>
      </c>
      <c r="T43" s="35">
        <f>STDEV(D43:Q43)</f>
        <v>6.4283532847469704</v>
      </c>
    </row>
    <row r="44" spans="1:20" x14ac:dyDescent="0.15">
      <c r="A44" s="15"/>
      <c r="B44" s="15"/>
      <c r="C44" s="1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x14ac:dyDescent="0.15">
      <c r="A45" s="15"/>
      <c r="B45" s="15" t="s">
        <v>2</v>
      </c>
      <c r="C45" s="15"/>
      <c r="D45" s="35">
        <f>AVERAGE(D40:D43)</f>
        <v>6.1947609999999997</v>
      </c>
      <c r="E45" s="35">
        <f t="shared" ref="E45:Q45" si="2">AVERAGE(E40:E43)</f>
        <v>7.5194782500000006</v>
      </c>
      <c r="F45" s="35">
        <f t="shared" si="2"/>
        <v>2.7418528999999996</v>
      </c>
      <c r="G45" s="35">
        <f t="shared" si="2"/>
        <v>8.0932152500000001</v>
      </c>
      <c r="H45" s="35">
        <f t="shared" si="2"/>
        <v>6.1908182499999995</v>
      </c>
      <c r="I45" s="35">
        <f t="shared" si="2"/>
        <v>17.969782499999997</v>
      </c>
      <c r="J45" s="35">
        <f t="shared" si="2"/>
        <v>4.2776534999999996</v>
      </c>
      <c r="K45" s="35">
        <f t="shared" si="2"/>
        <v>5.5090927499999998</v>
      </c>
      <c r="L45" s="35">
        <f t="shared" si="2"/>
        <v>3.0062242500000003</v>
      </c>
      <c r="M45" s="35">
        <f t="shared" si="2"/>
        <v>4.5734680000000001</v>
      </c>
      <c r="N45" s="35">
        <f t="shared" si="2"/>
        <v>2.0608158999999997</v>
      </c>
      <c r="O45" s="35">
        <f t="shared" si="2"/>
        <v>8.9477495000000005</v>
      </c>
      <c r="P45" s="35">
        <f t="shared" si="2"/>
        <v>4.8308905000000006</v>
      </c>
      <c r="Q45" s="35">
        <f t="shared" si="2"/>
        <v>7.3354742499999999</v>
      </c>
      <c r="R45" s="35"/>
      <c r="S45" s="35"/>
      <c r="T45" s="35"/>
    </row>
    <row r="46" spans="1:20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33"/>
      <c r="T46" s="33"/>
    </row>
    <row r="47" spans="1:20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33"/>
      <c r="T47" s="33"/>
    </row>
    <row r="48" spans="1:20" x14ac:dyDescent="0.15">
      <c r="A48" s="14" t="s">
        <v>92</v>
      </c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33"/>
      <c r="T48" s="33"/>
    </row>
    <row r="49" spans="1:20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33"/>
      <c r="T49" s="33"/>
    </row>
    <row r="50" spans="1:20" x14ac:dyDescent="0.15">
      <c r="A50" s="15"/>
      <c r="B50" s="15"/>
      <c r="C50" s="15"/>
      <c r="D50" s="35">
        <v>10.01</v>
      </c>
      <c r="E50" s="35">
        <v>10.02</v>
      </c>
      <c r="F50" s="35">
        <v>10.029999999999999</v>
      </c>
      <c r="G50" s="35">
        <v>10.039999999999999</v>
      </c>
      <c r="H50" s="35">
        <v>10.050000000000001</v>
      </c>
      <c r="I50" s="35">
        <v>10.06</v>
      </c>
      <c r="J50" s="35">
        <v>10.07</v>
      </c>
      <c r="K50" s="35">
        <v>10.08</v>
      </c>
      <c r="L50" s="35">
        <v>10.09</v>
      </c>
      <c r="M50" s="35">
        <v>10.1</v>
      </c>
      <c r="N50" s="35">
        <v>10.11</v>
      </c>
      <c r="O50" s="35">
        <v>10.119999999999999</v>
      </c>
      <c r="P50" s="35">
        <v>10.130000000000001</v>
      </c>
      <c r="Q50" s="35">
        <v>10.14</v>
      </c>
      <c r="R50" s="15"/>
      <c r="S50" s="33" t="s">
        <v>2</v>
      </c>
      <c r="T50" s="33" t="s">
        <v>0</v>
      </c>
    </row>
    <row r="51" spans="1:20" x14ac:dyDescent="0.15">
      <c r="A51" s="15"/>
      <c r="B51" s="15"/>
      <c r="C51" s="15"/>
      <c r="D51" s="18" t="s">
        <v>58</v>
      </c>
      <c r="E51" s="18" t="s">
        <v>3</v>
      </c>
      <c r="F51" s="18" t="s">
        <v>4</v>
      </c>
      <c r="G51" s="18" t="s">
        <v>5</v>
      </c>
      <c r="H51" s="18" t="s">
        <v>7</v>
      </c>
      <c r="I51" s="18" t="s">
        <v>6</v>
      </c>
      <c r="J51" s="18" t="s">
        <v>8</v>
      </c>
      <c r="K51" s="18" t="s">
        <v>9</v>
      </c>
      <c r="L51" s="18" t="s">
        <v>10</v>
      </c>
      <c r="M51" s="18" t="s">
        <v>11</v>
      </c>
      <c r="N51" s="18" t="s">
        <v>12</v>
      </c>
      <c r="O51" s="18" t="s">
        <v>13</v>
      </c>
      <c r="P51" s="18" t="s">
        <v>14</v>
      </c>
      <c r="Q51" s="18" t="s">
        <v>15</v>
      </c>
      <c r="R51" s="15"/>
      <c r="S51" s="33"/>
      <c r="T51" s="33" t="s">
        <v>1</v>
      </c>
    </row>
    <row r="52" spans="1:20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33"/>
      <c r="T52" s="33"/>
    </row>
    <row r="53" spans="1:20" x14ac:dyDescent="0.15">
      <c r="A53" s="15"/>
      <c r="B53" s="15">
        <v>2000</v>
      </c>
      <c r="C53" s="15"/>
      <c r="D53" s="32">
        <v>-2.72113</v>
      </c>
      <c r="E53" s="32">
        <v>-2.32368</v>
      </c>
      <c r="F53" s="32">
        <v>-2.3863940000000001</v>
      </c>
      <c r="G53" s="32">
        <v>-1.6789339999999999</v>
      </c>
      <c r="H53" s="32">
        <v>-3.6873200000000002</v>
      </c>
      <c r="I53" s="32">
        <v>-4.4177749999999998</v>
      </c>
      <c r="J53" s="32">
        <v>-3.4978630000000002</v>
      </c>
      <c r="K53" s="32">
        <v>-1.579758</v>
      </c>
      <c r="L53" s="32">
        <v>1.539493</v>
      </c>
      <c r="M53" s="32">
        <v>-2.5018020000000001</v>
      </c>
      <c r="N53" s="32">
        <v>-1.77291</v>
      </c>
      <c r="O53" s="32">
        <v>-2.1667179999999999</v>
      </c>
      <c r="P53" s="32">
        <v>-3.427241</v>
      </c>
      <c r="Q53" s="32">
        <v>-1.642774</v>
      </c>
      <c r="R53" s="35"/>
      <c r="S53" s="35">
        <f>AVERAGE(D53:Q53)</f>
        <v>-2.3046289999999998</v>
      </c>
      <c r="T53" s="35">
        <f>STDEV(D53:Q53)</f>
        <v>1.4064326657105528</v>
      </c>
    </row>
    <row r="54" spans="1:20" x14ac:dyDescent="0.15">
      <c r="A54" s="15"/>
      <c r="B54" s="15">
        <v>2004</v>
      </c>
      <c r="C54" s="15"/>
      <c r="D54" s="32">
        <v>-0.61883469999999996</v>
      </c>
      <c r="E54" s="32">
        <v>4.4939710000000002</v>
      </c>
      <c r="F54" s="32">
        <v>6.0482290000000001</v>
      </c>
      <c r="G54" s="32">
        <v>0.90483020000000003</v>
      </c>
      <c r="H54" s="32">
        <v>4.7246779999999999</v>
      </c>
      <c r="I54" s="32">
        <v>4.214245</v>
      </c>
      <c r="J54" s="32">
        <v>3.0002279999999999</v>
      </c>
      <c r="K54" s="32">
        <v>6.7949700000000002</v>
      </c>
      <c r="L54" s="32">
        <v>4.6909789999999996</v>
      </c>
      <c r="M54" s="32">
        <v>5.4273199999999999</v>
      </c>
      <c r="N54" s="32">
        <v>5.5651400000000004</v>
      </c>
      <c r="O54" s="32">
        <v>0.84008760000000005</v>
      </c>
      <c r="P54" s="32">
        <v>7.486828</v>
      </c>
      <c r="Q54" s="32">
        <v>-1.26597</v>
      </c>
      <c r="R54" s="35"/>
      <c r="S54" s="35">
        <f>AVERAGE(D54:Q54)</f>
        <v>3.7361929357142856</v>
      </c>
      <c r="T54" s="35">
        <f>STDEV(D54:Q54)</f>
        <v>2.7540028922515853</v>
      </c>
    </row>
    <row r="55" spans="1:20" x14ac:dyDescent="0.15">
      <c r="A55" s="15"/>
      <c r="B55" s="15">
        <v>2008</v>
      </c>
      <c r="C55" s="15"/>
      <c r="D55" s="32">
        <v>3.4413499999999999</v>
      </c>
      <c r="E55" s="32">
        <v>3.715697</v>
      </c>
      <c r="F55" s="32">
        <v>-0.28717959999999998</v>
      </c>
      <c r="G55" s="32">
        <v>-3.0838269999999999</v>
      </c>
      <c r="H55" s="32">
        <v>4.0322209999999998</v>
      </c>
      <c r="I55" s="32">
        <v>-1.1445289999999999</v>
      </c>
      <c r="J55" s="32">
        <v>0.53937950000000001</v>
      </c>
      <c r="K55" s="32">
        <v>1.1612009999999999</v>
      </c>
      <c r="L55" s="32">
        <v>-3.5622509999999998</v>
      </c>
      <c r="M55" s="32">
        <v>-1.96116</v>
      </c>
      <c r="N55" s="32">
        <v>-2.105486</v>
      </c>
      <c r="O55" s="32">
        <v>0.1141952</v>
      </c>
      <c r="P55" s="32">
        <v>1.7903420000000001</v>
      </c>
      <c r="Q55" s="32">
        <v>-1.997293</v>
      </c>
      <c r="R55" s="35"/>
      <c r="S55" s="35">
        <f>AVERAGE(D55:Q55)</f>
        <v>4.6618578571428558E-2</v>
      </c>
      <c r="T55" s="35">
        <f>STDEV(D55:Q55)</f>
        <v>2.5206195244295087</v>
      </c>
    </row>
    <row r="56" spans="1:20" x14ac:dyDescent="0.15">
      <c r="A56" s="15"/>
      <c r="B56" s="15">
        <v>2012</v>
      </c>
      <c r="C56" s="15"/>
      <c r="D56" s="32">
        <v>-4.6210630000000004</v>
      </c>
      <c r="E56" s="32">
        <v>-2.7021999999999999</v>
      </c>
      <c r="F56" s="32">
        <v>6.6996390000000003</v>
      </c>
      <c r="G56" s="32">
        <v>-3.98007</v>
      </c>
      <c r="H56" s="32">
        <v>6.1349239999999998</v>
      </c>
      <c r="I56" s="32">
        <v>9.05227</v>
      </c>
      <c r="J56" s="32">
        <v>1.8161890000000001</v>
      </c>
      <c r="K56" s="32">
        <v>0.89280490000000001</v>
      </c>
      <c r="L56" s="32">
        <v>6.4504270000000004</v>
      </c>
      <c r="M56" s="32">
        <v>-2.670382</v>
      </c>
      <c r="N56" s="32">
        <v>-2.648949</v>
      </c>
      <c r="O56" s="32">
        <v>-2.4246110000000001</v>
      </c>
      <c r="P56" s="32">
        <v>1.421297</v>
      </c>
      <c r="Q56" s="32">
        <v>7.766788</v>
      </c>
      <c r="R56" s="35"/>
      <c r="S56" s="35">
        <f>AVERAGE(D56:Q56)</f>
        <v>1.5133617071428571</v>
      </c>
      <c r="T56" s="35">
        <f>STDEV(D56:Q56)</f>
        <v>4.843494950464927</v>
      </c>
    </row>
    <row r="57" spans="1:20" x14ac:dyDescent="0.15">
      <c r="A57" s="15"/>
      <c r="B57" s="15"/>
      <c r="C57" s="1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x14ac:dyDescent="0.15">
      <c r="A58" s="15"/>
      <c r="B58" s="15" t="s">
        <v>2</v>
      </c>
      <c r="C58" s="15"/>
      <c r="D58" s="35">
        <f>AVERAGE(D53:D56)</f>
        <v>-1.1299194250000002</v>
      </c>
      <c r="E58" s="35">
        <f t="shared" ref="E58:P58" si="3">AVERAGE(E53:E56)</f>
        <v>0.79594700000000007</v>
      </c>
      <c r="F58" s="35">
        <f t="shared" si="3"/>
        <v>2.5185735999999999</v>
      </c>
      <c r="G58" s="35">
        <f t="shared" si="3"/>
        <v>-1.9595001999999999</v>
      </c>
      <c r="H58" s="35">
        <f t="shared" si="3"/>
        <v>2.8011257499999997</v>
      </c>
      <c r="I58" s="35">
        <f t="shared" si="3"/>
        <v>1.9260527500000002</v>
      </c>
      <c r="J58" s="35">
        <f t="shared" si="3"/>
        <v>0.46448337499999992</v>
      </c>
      <c r="K58" s="35">
        <f t="shared" si="3"/>
        <v>1.817304475</v>
      </c>
      <c r="L58" s="35">
        <f t="shared" si="3"/>
        <v>2.2796620000000001</v>
      </c>
      <c r="M58" s="35">
        <f t="shared" si="3"/>
        <v>-0.42650600000000005</v>
      </c>
      <c r="N58" s="35">
        <f t="shared" si="3"/>
        <v>-0.24055124999999988</v>
      </c>
      <c r="O58" s="35">
        <f t="shared" si="3"/>
        <v>-0.90926155000000008</v>
      </c>
      <c r="P58" s="35">
        <f t="shared" si="3"/>
        <v>1.8178065000000001</v>
      </c>
      <c r="Q58" s="35">
        <f>AVERAGE(Q53:Q56)</f>
        <v>0.71518775000000012</v>
      </c>
      <c r="R58" s="35"/>
      <c r="S58" s="35"/>
      <c r="T58" s="35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/>
  </sheetViews>
  <sheetFormatPr baseColWidth="10" defaultColWidth="8.83203125" defaultRowHeight="13" x14ac:dyDescent="0.15"/>
  <cols>
    <col min="1" max="1" width="2.6640625" style="2" customWidth="1"/>
    <col min="2" max="2" width="5" style="2" customWidth="1"/>
    <col min="3" max="16384" width="8.83203125" style="2"/>
  </cols>
  <sheetData>
    <row r="1" spans="1:4" ht="16" x14ac:dyDescent="0.2">
      <c r="A1" s="1" t="s">
        <v>93</v>
      </c>
    </row>
    <row r="4" spans="1:4" x14ac:dyDescent="0.15">
      <c r="A4" s="3" t="s">
        <v>102</v>
      </c>
    </row>
    <row r="7" spans="1:4" x14ac:dyDescent="0.15">
      <c r="C7" s="2" t="s">
        <v>54</v>
      </c>
      <c r="D7" s="2" t="s">
        <v>55</v>
      </c>
    </row>
    <row r="8" spans="1:4" x14ac:dyDescent="0.15">
      <c r="B8" s="2">
        <v>1992</v>
      </c>
      <c r="C8" s="17"/>
      <c r="D8" s="17">
        <v>0</v>
      </c>
    </row>
    <row r="9" spans="1:4" x14ac:dyDescent="0.15">
      <c r="B9" s="2">
        <v>1996</v>
      </c>
      <c r="C9" s="17"/>
      <c r="D9" s="17">
        <v>0</v>
      </c>
    </row>
    <row r="10" spans="1:4" x14ac:dyDescent="0.15">
      <c r="B10" s="2">
        <v>1998</v>
      </c>
      <c r="C10" s="17"/>
      <c r="D10" s="17">
        <v>0</v>
      </c>
    </row>
    <row r="11" spans="1:4" x14ac:dyDescent="0.15">
      <c r="B11" s="34">
        <v>2000</v>
      </c>
      <c r="C11" s="17">
        <v>0.10281176923076923</v>
      </c>
      <c r="D11" s="17"/>
    </row>
    <row r="12" spans="1:4" x14ac:dyDescent="0.15">
      <c r="B12" s="34">
        <v>2002</v>
      </c>
      <c r="C12" s="17"/>
      <c r="D12" s="17">
        <v>0</v>
      </c>
    </row>
    <row r="13" spans="1:4" x14ac:dyDescent="0.15">
      <c r="B13" s="34">
        <v>2004</v>
      </c>
      <c r="C13" s="17">
        <v>0</v>
      </c>
      <c r="D13" s="17"/>
    </row>
    <row r="14" spans="1:4" x14ac:dyDescent="0.15">
      <c r="B14" s="6">
        <v>2006</v>
      </c>
      <c r="C14" s="17"/>
      <c r="D14" s="17">
        <v>0</v>
      </c>
    </row>
    <row r="15" spans="1:4" x14ac:dyDescent="0.15">
      <c r="B15" s="34">
        <v>2008</v>
      </c>
      <c r="C15" s="17">
        <v>0.25838562637362639</v>
      </c>
      <c r="D15" s="17"/>
    </row>
    <row r="16" spans="1:4" x14ac:dyDescent="0.15">
      <c r="B16" s="6">
        <v>2010</v>
      </c>
      <c r="C16" s="17"/>
      <c r="D16" s="17">
        <v>0</v>
      </c>
    </row>
    <row r="17" spans="2:4" x14ac:dyDescent="0.15">
      <c r="B17" s="2">
        <v>2012</v>
      </c>
      <c r="C17" s="17">
        <v>0.34736233516483517</v>
      </c>
      <c r="D17" s="17"/>
    </row>
    <row r="18" spans="2:4" x14ac:dyDescent="0.15">
      <c r="B18" s="34">
        <v>2013</v>
      </c>
      <c r="C18" s="17"/>
      <c r="D18" s="17">
        <v>0</v>
      </c>
    </row>
    <row r="33" spans="2:2" x14ac:dyDescent="0.15">
      <c r="B33" s="4"/>
    </row>
    <row r="36" spans="2:2" x14ac:dyDescent="0.15">
      <c r="B36" s="4"/>
    </row>
    <row r="37" spans="2:2" x14ac:dyDescent="0.15">
      <c r="B37" s="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77"/>
  <sheetViews>
    <sheetView workbookViewId="0"/>
  </sheetViews>
  <sheetFormatPr baseColWidth="10" defaultColWidth="5.1640625" defaultRowHeight="13" x14ac:dyDescent="0.15"/>
  <cols>
    <col min="1" max="2" width="5.1640625" style="2"/>
    <col min="3" max="3" width="3.33203125" style="2" customWidth="1"/>
    <col min="4" max="17" width="5.5" style="2" customWidth="1"/>
    <col min="18" max="18" width="5.1640625" style="2"/>
    <col min="19" max="19" width="6.33203125" style="8" bestFit="1" customWidth="1"/>
    <col min="20" max="20" width="7.83203125" style="8" customWidth="1"/>
    <col min="21" max="16384" width="5.1640625" style="2"/>
  </cols>
  <sheetData>
    <row r="1" spans="1:20" ht="16" x14ac:dyDescent="0.2">
      <c r="A1" s="1" t="s">
        <v>94</v>
      </c>
    </row>
    <row r="2" spans="1:20" ht="16" x14ac:dyDescent="0.2">
      <c r="A2" s="1"/>
    </row>
    <row r="3" spans="1:20" ht="16" x14ac:dyDescent="0.2">
      <c r="A3" s="1"/>
    </row>
    <row r="4" spans="1:20" s="15" customFormat="1" x14ac:dyDescent="0.15">
      <c r="A4" s="3" t="s">
        <v>61</v>
      </c>
      <c r="B4" s="11"/>
      <c r="C4" s="11"/>
      <c r="D4" s="11"/>
      <c r="S4" s="33"/>
      <c r="T4" s="33"/>
    </row>
    <row r="5" spans="1:20" s="15" customFormat="1" x14ac:dyDescent="0.15">
      <c r="A5" s="6" t="s">
        <v>59</v>
      </c>
      <c r="B5" s="11"/>
      <c r="C5" s="11"/>
      <c r="D5" s="11"/>
      <c r="S5" s="33"/>
      <c r="T5" s="33"/>
    </row>
    <row r="6" spans="1:20" s="15" customFormat="1" x14ac:dyDescent="0.15">
      <c r="A6" s="6" t="s">
        <v>60</v>
      </c>
      <c r="B6" s="11"/>
      <c r="C6" s="11"/>
      <c r="D6" s="11"/>
      <c r="S6" s="33"/>
      <c r="T6" s="33"/>
    </row>
    <row r="9" spans="1:20" x14ac:dyDescent="0.15">
      <c r="A9" s="7" t="s">
        <v>98</v>
      </c>
    </row>
    <row r="11" spans="1:20" x14ac:dyDescent="0.15">
      <c r="D11" s="35">
        <v>10.01</v>
      </c>
      <c r="E11" s="35">
        <v>10.02</v>
      </c>
      <c r="F11" s="35">
        <v>10.029999999999999</v>
      </c>
      <c r="G11" s="35">
        <v>10.039999999999999</v>
      </c>
      <c r="H11" s="35">
        <v>10.050000000000001</v>
      </c>
      <c r="I11" s="35">
        <v>10.06</v>
      </c>
      <c r="J11" s="35">
        <v>10.07</v>
      </c>
      <c r="K11" s="35">
        <v>10.08</v>
      </c>
      <c r="L11" s="35">
        <v>10.09</v>
      </c>
      <c r="M11" s="35">
        <v>10.1</v>
      </c>
      <c r="N11" s="35">
        <v>10.11</v>
      </c>
      <c r="O11" s="35">
        <v>10.119999999999999</v>
      </c>
      <c r="P11" s="35">
        <v>10.130000000000001</v>
      </c>
      <c r="Q11" s="35">
        <v>10.14</v>
      </c>
      <c r="S11" s="8" t="s">
        <v>2</v>
      </c>
      <c r="T11" s="8" t="s">
        <v>0</v>
      </c>
    </row>
    <row r="12" spans="1:20" x14ac:dyDescent="0.15">
      <c r="D12" s="18" t="s">
        <v>58</v>
      </c>
      <c r="E12" s="18" t="s">
        <v>3</v>
      </c>
      <c r="F12" s="18" t="s">
        <v>4</v>
      </c>
      <c r="G12" s="18" t="s">
        <v>5</v>
      </c>
      <c r="H12" s="18" t="s">
        <v>7</v>
      </c>
      <c r="I12" s="18" t="s">
        <v>6</v>
      </c>
      <c r="J12" s="18" t="s">
        <v>8</v>
      </c>
      <c r="K12" s="18" t="s">
        <v>9</v>
      </c>
      <c r="L12" s="18" t="s">
        <v>10</v>
      </c>
      <c r="M12" s="18" t="s">
        <v>11</v>
      </c>
      <c r="N12" s="18" t="s">
        <v>12</v>
      </c>
      <c r="O12" s="18" t="s">
        <v>13</v>
      </c>
      <c r="P12" s="18" t="s">
        <v>14</v>
      </c>
      <c r="Q12" s="18" t="s">
        <v>15</v>
      </c>
      <c r="T12" s="8" t="s">
        <v>1</v>
      </c>
    </row>
    <row r="14" spans="1:20" x14ac:dyDescent="0.15">
      <c r="B14" s="34">
        <v>2000</v>
      </c>
      <c r="C14" s="34"/>
      <c r="D14" s="25">
        <v>0</v>
      </c>
      <c r="E14" s="32">
        <v>0</v>
      </c>
      <c r="F14" s="25">
        <v>6.7616719999999999</v>
      </c>
      <c r="G14" s="50">
        <v>0</v>
      </c>
      <c r="H14" s="25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25">
        <v>0</v>
      </c>
      <c r="P14" s="25">
        <v>0</v>
      </c>
      <c r="Q14" s="48">
        <v>11.95007</v>
      </c>
      <c r="S14" s="17">
        <f>AVERAGE(D14:Q14)/13</f>
        <v>0.10281176923076923</v>
      </c>
      <c r="T14" s="17">
        <f>STDEV(D14:Q14)</f>
        <v>3.5465600487835447</v>
      </c>
    </row>
    <row r="15" spans="1:20" x14ac:dyDescent="0.15">
      <c r="B15" s="34">
        <v>2004</v>
      </c>
      <c r="C15" s="34"/>
      <c r="D15" s="48">
        <v>0</v>
      </c>
      <c r="E15" s="25">
        <v>0</v>
      </c>
      <c r="F15" s="25">
        <v>0</v>
      </c>
      <c r="G15" s="48">
        <v>0</v>
      </c>
      <c r="H15" s="25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5">
        <v>0</v>
      </c>
      <c r="O15" s="25">
        <v>0</v>
      </c>
      <c r="P15" s="25">
        <v>0</v>
      </c>
      <c r="Q15" s="25">
        <v>0</v>
      </c>
      <c r="S15" s="17"/>
      <c r="T15" s="17"/>
    </row>
    <row r="16" spans="1:20" x14ac:dyDescent="0.15">
      <c r="B16" s="34">
        <v>2008</v>
      </c>
      <c r="C16" s="34"/>
      <c r="D16" s="25">
        <v>0</v>
      </c>
      <c r="E16" s="25">
        <v>0</v>
      </c>
      <c r="F16" s="48">
        <v>0</v>
      </c>
      <c r="G16" s="25">
        <v>9.9441640000000007</v>
      </c>
      <c r="H16" s="48">
        <v>0</v>
      </c>
      <c r="I16" s="17">
        <v>13.787520000000001</v>
      </c>
      <c r="J16" s="17">
        <v>0</v>
      </c>
      <c r="K16" s="17">
        <v>0</v>
      </c>
      <c r="L16" s="17">
        <v>0</v>
      </c>
      <c r="M16" s="25">
        <v>0</v>
      </c>
      <c r="N16" s="25">
        <v>0</v>
      </c>
      <c r="O16" s="48">
        <v>13.20543</v>
      </c>
      <c r="P16" s="25">
        <v>0</v>
      </c>
      <c r="Q16" s="48">
        <v>10.08907</v>
      </c>
      <c r="S16" s="17">
        <f t="shared" ref="S16" si="0">AVERAGE(D16:Q16)/13</f>
        <v>0.25838562637362639</v>
      </c>
      <c r="T16" s="17">
        <f>STDEV(D16:Q16)</f>
        <v>5.5966559400350002</v>
      </c>
    </row>
    <row r="17" spans="1:20" x14ac:dyDescent="0.15">
      <c r="B17" s="6">
        <v>2012</v>
      </c>
      <c r="C17" s="6"/>
      <c r="D17" s="25">
        <v>0</v>
      </c>
      <c r="E17" s="25">
        <v>14.575049999999999</v>
      </c>
      <c r="F17" s="25">
        <v>0</v>
      </c>
      <c r="G17" s="25">
        <v>6.7059480000000002</v>
      </c>
      <c r="H17" s="25">
        <v>7.6982869999999997</v>
      </c>
      <c r="I17" s="17">
        <v>22.213899999999999</v>
      </c>
      <c r="J17" s="17">
        <v>0</v>
      </c>
      <c r="K17" s="17">
        <v>0</v>
      </c>
      <c r="L17" s="17">
        <v>0</v>
      </c>
      <c r="M17" s="48">
        <v>0</v>
      </c>
      <c r="N17" s="25">
        <v>0</v>
      </c>
      <c r="O17" s="25">
        <v>12.026759999999999</v>
      </c>
      <c r="P17" s="25">
        <v>0</v>
      </c>
      <c r="Q17" s="25">
        <v>0</v>
      </c>
      <c r="S17" s="17">
        <f>AVERAGE(D17:Q17)/13</f>
        <v>0.34736233516483517</v>
      </c>
      <c r="T17" s="17">
        <f>STDEV(D17:Q17)</f>
        <v>7.1751858336088317</v>
      </c>
    </row>
    <row r="18" spans="1:20" x14ac:dyDescent="0.15">
      <c r="E18" s="17"/>
      <c r="F18" s="17"/>
      <c r="G18" s="17"/>
      <c r="I18" s="5"/>
      <c r="J18" s="17"/>
      <c r="K18" s="17"/>
      <c r="P18" s="17"/>
      <c r="Q18" s="8"/>
    </row>
    <row r="19" spans="1:20" x14ac:dyDescent="0.15">
      <c r="B19" s="2" t="s">
        <v>2</v>
      </c>
      <c r="D19" s="17">
        <f>AVERAGE(D14:D17)</f>
        <v>0</v>
      </c>
      <c r="E19" s="17">
        <f t="shared" ref="E19:Q19" si="1">AVERAGE(E14:E17)</f>
        <v>3.6437624999999998</v>
      </c>
      <c r="F19" s="17">
        <f t="shared" si="1"/>
        <v>1.690418</v>
      </c>
      <c r="G19" s="17">
        <f t="shared" si="1"/>
        <v>4.162528</v>
      </c>
      <c r="H19" s="17">
        <f t="shared" si="1"/>
        <v>1.9245717499999999</v>
      </c>
      <c r="I19" s="17">
        <f t="shared" si="1"/>
        <v>9.000354999999999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6.3080474999999998</v>
      </c>
      <c r="P19" s="17">
        <f t="shared" si="1"/>
        <v>0</v>
      </c>
      <c r="Q19" s="17">
        <f t="shared" si="1"/>
        <v>5.5097849999999999</v>
      </c>
    </row>
    <row r="20" spans="1:20" x14ac:dyDescent="0.15">
      <c r="Q20" s="8"/>
    </row>
    <row r="22" spans="1:20" x14ac:dyDescent="0.15">
      <c r="A22" s="7" t="s">
        <v>99</v>
      </c>
    </row>
    <row r="24" spans="1:20" x14ac:dyDescent="0.15">
      <c r="D24" s="35">
        <v>10.01</v>
      </c>
      <c r="E24" s="35">
        <v>10.02</v>
      </c>
      <c r="F24" s="35">
        <v>10.029999999999999</v>
      </c>
      <c r="G24" s="35">
        <v>10.039999999999999</v>
      </c>
      <c r="H24" s="35">
        <v>10.050000000000001</v>
      </c>
      <c r="I24" s="35">
        <v>10.06</v>
      </c>
      <c r="J24" s="35">
        <v>10.07</v>
      </c>
      <c r="K24" s="35">
        <v>10.08</v>
      </c>
      <c r="L24" s="35">
        <v>10.09</v>
      </c>
      <c r="M24" s="35">
        <v>10.1</v>
      </c>
      <c r="N24" s="35">
        <v>10.11</v>
      </c>
      <c r="O24" s="35">
        <v>10.119999999999999</v>
      </c>
      <c r="P24" s="35">
        <v>10.130000000000001</v>
      </c>
      <c r="Q24" s="35">
        <v>10.14</v>
      </c>
      <c r="S24" s="8" t="s">
        <v>2</v>
      </c>
      <c r="T24" s="8" t="s">
        <v>0</v>
      </c>
    </row>
    <row r="25" spans="1:20" x14ac:dyDescent="0.15">
      <c r="D25" s="18" t="s">
        <v>58</v>
      </c>
      <c r="E25" s="18" t="s">
        <v>3</v>
      </c>
      <c r="F25" s="18" t="s">
        <v>4</v>
      </c>
      <c r="G25" s="18" t="s">
        <v>5</v>
      </c>
      <c r="H25" s="18" t="s">
        <v>7</v>
      </c>
      <c r="I25" s="18" t="s">
        <v>6</v>
      </c>
      <c r="J25" s="18" t="s">
        <v>8</v>
      </c>
      <c r="K25" s="18" t="s">
        <v>9</v>
      </c>
      <c r="L25" s="18" t="s">
        <v>10</v>
      </c>
      <c r="M25" s="18" t="s">
        <v>11</v>
      </c>
      <c r="N25" s="18" t="s">
        <v>12</v>
      </c>
      <c r="O25" s="18" t="s">
        <v>13</v>
      </c>
      <c r="P25" s="18" t="s">
        <v>14</v>
      </c>
      <c r="Q25" s="18" t="s">
        <v>15</v>
      </c>
      <c r="T25" s="8" t="s">
        <v>1</v>
      </c>
    </row>
    <row r="27" spans="1:20" x14ac:dyDescent="0.15">
      <c r="B27" s="6">
        <v>1992</v>
      </c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S27" s="17"/>
    </row>
    <row r="28" spans="1:20" x14ac:dyDescent="0.15">
      <c r="B28" s="6">
        <v>1996</v>
      </c>
      <c r="C28" s="6"/>
      <c r="D28" s="5"/>
      <c r="I28" s="17"/>
      <c r="J28" s="5"/>
      <c r="K28" s="17"/>
      <c r="L28" s="17"/>
      <c r="M28" s="17"/>
      <c r="N28" s="17"/>
      <c r="O28" s="17"/>
      <c r="S28" s="17"/>
    </row>
    <row r="29" spans="1:20" x14ac:dyDescent="0.15">
      <c r="B29" s="6">
        <v>1998</v>
      </c>
      <c r="C29" s="6"/>
      <c r="D29" s="5"/>
      <c r="G29" s="17"/>
      <c r="H29" s="17"/>
      <c r="I29" s="17"/>
      <c r="J29" s="5"/>
      <c r="K29" s="17"/>
      <c r="L29" s="17"/>
      <c r="M29" s="17"/>
      <c r="N29" s="17"/>
      <c r="O29" s="17"/>
      <c r="P29" s="17"/>
      <c r="Q29" s="17"/>
      <c r="S29" s="17"/>
    </row>
    <row r="30" spans="1:20" x14ac:dyDescent="0.15">
      <c r="A30" s="3"/>
      <c r="B30" s="6">
        <v>2002</v>
      </c>
      <c r="C30" s="6"/>
      <c r="F30" s="6"/>
    </row>
    <row r="31" spans="1:20" s="6" customFormat="1" x14ac:dyDescent="0.15">
      <c r="B31" s="6">
        <v>2006</v>
      </c>
      <c r="S31" s="18"/>
      <c r="T31" s="18"/>
    </row>
    <row r="32" spans="1:20" s="6" customFormat="1" x14ac:dyDescent="0.15">
      <c r="B32" s="2">
        <v>2010</v>
      </c>
      <c r="C32" s="2"/>
      <c r="S32" s="18"/>
      <c r="T32" s="18"/>
    </row>
    <row r="33" spans="1:20" s="6" customFormat="1" x14ac:dyDescent="0.15">
      <c r="B33" s="6">
        <v>2013</v>
      </c>
      <c r="S33" s="18"/>
      <c r="T33" s="18"/>
    </row>
    <row r="34" spans="1:20" s="6" customFormat="1" x14ac:dyDescent="0.15">
      <c r="S34" s="18"/>
      <c r="T34" s="18"/>
    </row>
    <row r="35" spans="1:20" x14ac:dyDescent="0.15">
      <c r="A35" s="7"/>
      <c r="B35" s="2" t="s">
        <v>2</v>
      </c>
      <c r="C35" s="7"/>
    </row>
    <row r="37" spans="1:20" x14ac:dyDescent="0.15">
      <c r="R37" s="8"/>
    </row>
    <row r="38" spans="1:20" x14ac:dyDescent="0.15">
      <c r="R38" s="8"/>
    </row>
    <row r="39" spans="1:20" x14ac:dyDescent="0.15">
      <c r="R39" s="17"/>
    </row>
    <row r="40" spans="1:20" x14ac:dyDescent="0.15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0" x14ac:dyDescent="0.15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0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20" x14ac:dyDescent="0.15"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0" x14ac:dyDescent="0.15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0" x14ac:dyDescent="0.15"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20" x14ac:dyDescent="0.15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 x14ac:dyDescent="0.15"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0" x14ac:dyDescent="0.15"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15"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15"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15"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15"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15"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15">
      <c r="E54" s="17"/>
      <c r="F54" s="17"/>
      <c r="G54" s="17"/>
      <c r="H54" s="17"/>
      <c r="I54" s="17"/>
      <c r="J54" s="17"/>
      <c r="K54" s="17"/>
      <c r="L54" s="17"/>
      <c r="M54" s="17"/>
      <c r="N54" s="17"/>
      <c r="R54" s="17"/>
    </row>
    <row r="55" spans="1:18" x14ac:dyDescent="0.15">
      <c r="E55" s="17"/>
      <c r="F55" s="17"/>
      <c r="G55" s="17"/>
      <c r="H55" s="17"/>
      <c r="I55" s="17"/>
      <c r="J55" s="5"/>
      <c r="K55" s="17"/>
      <c r="L55" s="17"/>
      <c r="M55" s="17"/>
      <c r="N55" s="17"/>
      <c r="P55" s="5"/>
      <c r="R55" s="17"/>
    </row>
    <row r="56" spans="1:18" x14ac:dyDescent="0.15">
      <c r="E56" s="17"/>
      <c r="F56" s="17"/>
      <c r="G56" s="17"/>
      <c r="H56" s="17"/>
      <c r="I56" s="17"/>
      <c r="L56" s="17"/>
      <c r="M56" s="17"/>
      <c r="N56" s="17"/>
      <c r="O56" s="17"/>
      <c r="P56" s="17"/>
      <c r="Q56" s="17"/>
      <c r="R56" s="17"/>
    </row>
    <row r="57" spans="1:18" x14ac:dyDescent="0.15"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15">
      <c r="A58" s="7"/>
      <c r="B58" s="7"/>
      <c r="C58" s="7"/>
    </row>
    <row r="60" spans="1:18" x14ac:dyDescent="0.15">
      <c r="R60" s="8"/>
    </row>
    <row r="61" spans="1:18" x14ac:dyDescent="0.15">
      <c r="R61" s="8"/>
    </row>
    <row r="62" spans="1:18" x14ac:dyDescent="0.15">
      <c r="R62" s="17"/>
    </row>
    <row r="63" spans="1:18" x14ac:dyDescent="0.15"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15"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5:18" x14ac:dyDescent="0.15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5:18" x14ac:dyDescent="0.15"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5:18" x14ac:dyDescent="0.15"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5:18" x14ac:dyDescent="0.15"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5:18" x14ac:dyDescent="0.15"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5:18" x14ac:dyDescent="0.15"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5:18" x14ac:dyDescent="0.15"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5:18" x14ac:dyDescent="0.15"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5:18" x14ac:dyDescent="0.15"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5:18" x14ac:dyDescent="0.15"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5:18" x14ac:dyDescent="0.15"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5:18" x14ac:dyDescent="0.15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5:18" x14ac:dyDescent="0.15">
      <c r="E77" s="17"/>
      <c r="F77" s="17"/>
      <c r="G77" s="17"/>
      <c r="H77" s="17"/>
      <c r="I77" s="17"/>
      <c r="J77" s="17"/>
      <c r="K77" s="17"/>
      <c r="L77" s="17"/>
      <c r="M77" s="17"/>
      <c r="N77" s="17"/>
      <c r="R77" s="17"/>
    </row>
  </sheetData>
  <pageMargins left="0.75" right="0.75" top="1" bottom="1" header="0.5" footer="0.5"/>
  <pageSetup paperSize="9" orientation="portrait"/>
  <ignoredErrors>
    <ignoredError sqref="S14:T14 S16:T17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Figure_1</vt:lpstr>
      <vt:lpstr>Table_1</vt:lpstr>
      <vt:lpstr>Table_2</vt:lpstr>
      <vt:lpstr>Figure_2</vt:lpstr>
      <vt:lpstr>Table_3</vt:lpstr>
      <vt:lpstr>Figure_3</vt:lpstr>
      <vt:lpstr>Table_4</vt:lpstr>
      <vt:lpstr>Figure_4</vt:lpstr>
      <vt:lpstr>Table_5</vt:lpstr>
      <vt:lpstr>Table_6</vt:lpstr>
    </vt:vector>
  </TitlesOfParts>
  <Company>ULB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Dandoy</dc:creator>
  <cp:lastModifiedBy>Schakel A (POLITICS)</cp:lastModifiedBy>
  <dcterms:created xsi:type="dcterms:W3CDTF">2012-04-04T08:40:03Z</dcterms:created>
  <dcterms:modified xsi:type="dcterms:W3CDTF">2018-02-16T15:10:53Z</dcterms:modified>
</cp:coreProperties>
</file>