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janschakel/Library/Containers/com.microsoft.Excel/Data/Desktop/WORK!!/Website/Joomla website/2G_Data_country_excel files_Palgrave_books/"/>
    </mc:Choice>
  </mc:AlternateContent>
  <bookViews>
    <workbookView xWindow="43840" yWindow="1320" windowWidth="20820" windowHeight="14280" tabRatio="500" xr2:uid="{00000000-000D-0000-FFFF-FFFF00000000}"/>
  </bookViews>
  <sheets>
    <sheet name="Figure_1" sheetId="4" r:id="rId1"/>
    <sheet name="Table_1" sheetId="6" r:id="rId2"/>
    <sheet name="Table_2" sheetId="7" r:id="rId3"/>
    <sheet name="Figure_2" sheetId="2" r:id="rId4"/>
    <sheet name="Table_3" sheetId="3" r:id="rId5"/>
    <sheet name="Figure_3" sheetId="8" r:id="rId6"/>
    <sheet name="Table_4" sheetId="10" r:id="rId7"/>
    <sheet name="Figure_4" sheetId="14" r:id="rId8"/>
    <sheet name="Table_5" sheetId="15" r:id="rId9"/>
    <sheet name="Table_6" sheetId="16" r:id="rId10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6" i="16" l="1"/>
  <c r="AK36" i="16"/>
  <c r="AL35" i="16"/>
  <c r="AK35" i="16"/>
  <c r="AL34" i="16"/>
  <c r="AK34" i="16"/>
  <c r="AL33" i="16"/>
  <c r="AK33" i="16"/>
  <c r="AL32" i="16"/>
  <c r="AK32" i="16"/>
  <c r="AL31" i="16"/>
  <c r="AK31" i="16"/>
  <c r="AL30" i="16"/>
  <c r="AK30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V19" i="16"/>
  <c r="U19" i="16"/>
  <c r="V18" i="16"/>
  <c r="U18" i="16"/>
  <c r="V17" i="16"/>
  <c r="U17" i="16"/>
  <c r="V16" i="16"/>
  <c r="U16" i="16"/>
  <c r="N32" i="15" l="1"/>
  <c r="N31" i="15"/>
  <c r="N30" i="15"/>
  <c r="N29" i="15"/>
  <c r="N28" i="15"/>
  <c r="N26" i="15"/>
  <c r="N27" i="15"/>
  <c r="N16" i="15"/>
  <c r="N15" i="15"/>
  <c r="N14" i="15"/>
  <c r="N13" i="15"/>
  <c r="AF38" i="7"/>
  <c r="AF37" i="7"/>
  <c r="AF36" i="7"/>
  <c r="AF35" i="7"/>
  <c r="AF33" i="7"/>
  <c r="AF32" i="7"/>
  <c r="AF52" i="7"/>
  <c r="AF50" i="7"/>
  <c r="AF49" i="7"/>
  <c r="AF48" i="7"/>
  <c r="AF34" i="7"/>
  <c r="AF22" i="7"/>
  <c r="AF20" i="7"/>
  <c r="AF19" i="7"/>
  <c r="AF18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AC54" i="7"/>
  <c r="N47" i="6"/>
  <c r="N45" i="6"/>
  <c r="N44" i="6"/>
  <c r="N43" i="6"/>
  <c r="N33" i="6"/>
  <c r="N31" i="6"/>
  <c r="N30" i="6"/>
  <c r="N29" i="6"/>
  <c r="N17" i="6"/>
  <c r="N15" i="6"/>
  <c r="N14" i="6"/>
  <c r="N13" i="6"/>
  <c r="M32" i="15" l="1"/>
  <c r="M31" i="15"/>
  <c r="M30" i="15"/>
  <c r="M29" i="15"/>
  <c r="M28" i="15"/>
  <c r="M27" i="15"/>
  <c r="M26" i="15"/>
  <c r="M13" i="15"/>
  <c r="K34" i="15"/>
  <c r="J34" i="15"/>
  <c r="I34" i="15"/>
  <c r="H34" i="15"/>
  <c r="G34" i="15"/>
  <c r="F34" i="15"/>
  <c r="E34" i="15"/>
  <c r="D34" i="15"/>
  <c r="K18" i="15"/>
  <c r="J18" i="15"/>
  <c r="I18" i="15"/>
  <c r="H18" i="15"/>
  <c r="G18" i="15"/>
  <c r="F18" i="15"/>
  <c r="E18" i="15"/>
  <c r="D18" i="15"/>
  <c r="AE22" i="7"/>
  <c r="AE52" i="7"/>
  <c r="AE50" i="7"/>
  <c r="AE49" i="7"/>
  <c r="AE48" i="7"/>
  <c r="AE32" i="7"/>
  <c r="K19" i="6"/>
  <c r="J19" i="6"/>
  <c r="I19" i="6"/>
  <c r="H19" i="6"/>
  <c r="G19" i="6"/>
  <c r="F19" i="6"/>
  <c r="E19" i="6"/>
  <c r="D19" i="6"/>
  <c r="M17" i="6"/>
  <c r="M47" i="6"/>
  <c r="D49" i="6"/>
  <c r="K49" i="6"/>
  <c r="J49" i="6"/>
  <c r="I49" i="6"/>
  <c r="H49" i="6"/>
  <c r="G49" i="6"/>
  <c r="F49" i="6"/>
  <c r="E49" i="6"/>
  <c r="M13" i="6"/>
  <c r="M14" i="6"/>
  <c r="M15" i="6"/>
  <c r="M27" i="6"/>
  <c r="M28" i="6"/>
  <c r="M29" i="6"/>
  <c r="M30" i="6"/>
  <c r="M31" i="6"/>
  <c r="M32" i="6"/>
  <c r="M33" i="6"/>
  <c r="M43" i="6"/>
  <c r="M44" i="6"/>
  <c r="M45" i="6"/>
  <c r="M16" i="15"/>
  <c r="M14" i="15"/>
  <c r="M15" i="15"/>
  <c r="N55" i="10"/>
  <c r="M55" i="10"/>
  <c r="N53" i="10"/>
  <c r="M53" i="10"/>
  <c r="N52" i="10"/>
  <c r="M52" i="10"/>
  <c r="N42" i="10"/>
  <c r="M42" i="10"/>
  <c r="N41" i="10"/>
  <c r="M41" i="10"/>
  <c r="N40" i="10"/>
  <c r="M40" i="10"/>
  <c r="N39" i="10"/>
  <c r="M39" i="10"/>
  <c r="N29" i="10"/>
  <c r="M29" i="10"/>
  <c r="N28" i="10"/>
  <c r="M28" i="10"/>
  <c r="N27" i="10"/>
  <c r="M27" i="10"/>
  <c r="N26" i="10"/>
  <c r="M26" i="10"/>
  <c r="M16" i="10"/>
  <c r="N16" i="10"/>
  <c r="K57" i="10"/>
  <c r="J57" i="10"/>
  <c r="I57" i="10"/>
  <c r="H57" i="10"/>
  <c r="G57" i="10"/>
  <c r="F57" i="10"/>
  <c r="E57" i="10"/>
  <c r="D57" i="10"/>
  <c r="K44" i="10"/>
  <c r="J44" i="10"/>
  <c r="I44" i="10"/>
  <c r="H44" i="10"/>
  <c r="G44" i="10"/>
  <c r="F44" i="10"/>
  <c r="E44" i="10"/>
  <c r="D44" i="10"/>
  <c r="K31" i="10"/>
  <c r="J31" i="10"/>
  <c r="I31" i="10"/>
  <c r="H31" i="10"/>
  <c r="G31" i="10"/>
  <c r="F31" i="10"/>
  <c r="E31" i="10"/>
  <c r="D31" i="10"/>
  <c r="K18" i="10"/>
  <c r="J18" i="10"/>
  <c r="I18" i="10"/>
  <c r="H18" i="10"/>
  <c r="G18" i="10"/>
  <c r="F18" i="10"/>
  <c r="E18" i="10"/>
  <c r="D18" i="10"/>
  <c r="N16" i="3"/>
  <c r="M16" i="3"/>
  <c r="K18" i="3"/>
  <c r="J18" i="3"/>
  <c r="I18" i="3"/>
  <c r="H18" i="3"/>
  <c r="G18" i="3"/>
  <c r="F18" i="3"/>
  <c r="E18" i="3"/>
  <c r="D18" i="3"/>
  <c r="K34" i="3"/>
  <c r="J34" i="3"/>
  <c r="I34" i="3"/>
  <c r="H34" i="3"/>
  <c r="G34" i="3"/>
  <c r="F34" i="3"/>
  <c r="E34" i="3"/>
  <c r="D34" i="3"/>
  <c r="N32" i="3"/>
  <c r="M32" i="3"/>
  <c r="N31" i="3"/>
  <c r="M31" i="3"/>
  <c r="AE38" i="7"/>
  <c r="AE37" i="7"/>
  <c r="AE36" i="7"/>
  <c r="AE35" i="7"/>
  <c r="AE34" i="7"/>
  <c r="AE33" i="7"/>
  <c r="AE20" i="7"/>
  <c r="AE19" i="7"/>
  <c r="AE18" i="7"/>
  <c r="K35" i="6"/>
  <c r="J35" i="6"/>
  <c r="I35" i="6"/>
  <c r="H35" i="6"/>
  <c r="G35" i="6"/>
  <c r="F35" i="6"/>
  <c r="E35" i="6"/>
  <c r="D35" i="6"/>
  <c r="M15" i="10"/>
  <c r="M13" i="10"/>
  <c r="N13" i="10"/>
  <c r="M14" i="10"/>
  <c r="N14" i="10"/>
  <c r="N15" i="10"/>
  <c r="N26" i="3"/>
  <c r="M26" i="3"/>
  <c r="N27" i="3"/>
  <c r="M27" i="3"/>
  <c r="N15" i="3"/>
  <c r="M15" i="3"/>
  <c r="N14" i="3"/>
  <c r="M14" i="3"/>
  <c r="N13" i="3"/>
  <c r="M13" i="3"/>
  <c r="N30" i="3"/>
  <c r="M30" i="3"/>
  <c r="N29" i="3"/>
  <c r="M29" i="3"/>
  <c r="N28" i="3"/>
  <c r="M28" i="3"/>
</calcChain>
</file>

<file path=xl/sharedStrings.xml><?xml version="1.0" encoding="utf-8"?>
<sst xmlns="http://schemas.openxmlformats.org/spreadsheetml/2006/main" count="397" uniqueCount="103">
  <si>
    <t>standard</t>
  </si>
  <si>
    <t>deviation</t>
  </si>
  <si>
    <t>mean</t>
  </si>
  <si>
    <t>JBU</t>
  </si>
  <si>
    <t>JBR</t>
  </si>
  <si>
    <t>KAR</t>
  </si>
  <si>
    <t>LIB</t>
  </si>
  <si>
    <t>KRA</t>
  </si>
  <si>
    <t>MOO</t>
  </si>
  <si>
    <t>OLO</t>
  </si>
  <si>
    <t>Figure 1: Congruence between the national and regional vote over time</t>
  </si>
  <si>
    <r>
      <t>Notes:</t>
    </r>
    <r>
      <rPr>
        <sz val="10"/>
        <rFont val="Arial"/>
        <family val="2"/>
      </rPr>
      <t xml:space="preserve"> NR = National vote in the region; NN = National vote at the statewide level; RR = Regional vote in the region</t>
    </r>
  </si>
  <si>
    <t>government</t>
  </si>
  <si>
    <t>opposition</t>
  </si>
  <si>
    <t>no representation</t>
  </si>
  <si>
    <t>new</t>
  </si>
  <si>
    <t xml:space="preserve">for government, opposition, new, regional and no representation parties. Government/opposition status </t>
  </si>
  <si>
    <t>refers to the status of parties for national/statewide politics. New parties are defined as parties which did not</t>
  </si>
  <si>
    <t>Mean vote share change</t>
  </si>
  <si>
    <t>Standard deviation</t>
  </si>
  <si>
    <r>
      <t>Notes:</t>
    </r>
    <r>
      <rPr>
        <sz val="10"/>
        <color indexed="8"/>
        <rFont val="Arial"/>
        <family val="2"/>
      </rPr>
      <t xml:space="preserve"> Shown are average vote share changes and their standard deviations between the regional and the previous national election </t>
    </r>
  </si>
  <si>
    <t>4A: Vote share changes for government parties disaggregated by region</t>
  </si>
  <si>
    <t>4B: Vote share changes for opposition parties disaggregated by region</t>
  </si>
  <si>
    <t>4C: Vote share changes for new parties disaggregated by region</t>
  </si>
  <si>
    <t>Table 4: Vote share change by type of party disaggregated by region</t>
  </si>
  <si>
    <t>3A: Turnout in regional elections</t>
  </si>
  <si>
    <t>3B: Turnout in national elections</t>
  </si>
  <si>
    <t>regional elections</t>
  </si>
  <si>
    <t>national elections</t>
  </si>
  <si>
    <t xml:space="preserve">Core region </t>
  </si>
  <si>
    <t>HMP</t>
  </si>
  <si>
    <t>BAN</t>
  </si>
  <si>
    <t>BRA</t>
  </si>
  <si>
    <t>KOS</t>
  </si>
  <si>
    <t>NIT</t>
  </si>
  <si>
    <t>PRE</t>
  </si>
  <si>
    <t>TRE</t>
  </si>
  <si>
    <t>TRN</t>
  </si>
  <si>
    <t>ZIL</t>
  </si>
  <si>
    <r>
      <t>Notes:</t>
    </r>
    <r>
      <rPr>
        <sz val="10"/>
        <rFont val="Arial"/>
        <family val="2"/>
      </rPr>
      <t xml:space="preserve"> BAN = Banskobystrický ; BRA = Bratislavský ; KOS = Košický ; NIT = Nitriansky ; PRE = Prešovský ; TRE = Trenciansky</t>
    </r>
  </si>
  <si>
    <t>TRN = Trnavský ; ZIL = Žilinský</t>
  </si>
  <si>
    <t>ANO</t>
  </si>
  <si>
    <t>DS</t>
  </si>
  <si>
    <t>DUS</t>
  </si>
  <si>
    <t>KDH</t>
  </si>
  <si>
    <t>KSS</t>
  </si>
  <si>
    <t>MK</t>
  </si>
  <si>
    <t>MOST-HÍD</t>
  </si>
  <si>
    <t>MPP-MOS</t>
  </si>
  <si>
    <t>ODÚ</t>
  </si>
  <si>
    <t>OKS</t>
  </si>
  <si>
    <t>PSNS</t>
  </si>
  <si>
    <t>SDKU</t>
  </si>
  <si>
    <t>SDL</t>
  </si>
  <si>
    <t>SDSS</t>
  </si>
  <si>
    <t>SF</t>
  </si>
  <si>
    <t>SMER</t>
  </si>
  <si>
    <t>SMK-MKP</t>
  </si>
  <si>
    <t>SOP</t>
  </si>
  <si>
    <t>SaS</t>
  </si>
  <si>
    <t xml:space="preserve">HZDS </t>
  </si>
  <si>
    <t xml:space="preserve">SNS </t>
  </si>
  <si>
    <t xml:space="preserve">ZRS </t>
  </si>
  <si>
    <t>NEKA</t>
  </si>
  <si>
    <t>ĽS-HZDS</t>
  </si>
  <si>
    <t>OĽaNO</t>
  </si>
  <si>
    <t>ZZ</t>
  </si>
  <si>
    <t>4D: Vote share changes for no representation parties disaggregated by region</t>
  </si>
  <si>
    <t xml:space="preserve">participate in the previous national election but did so in the regional election. No representation parties are parties which </t>
  </si>
  <si>
    <t>Party sytem congruence</t>
  </si>
  <si>
    <t>Election congruence</t>
  </si>
  <si>
    <t>Electorate congruence</t>
  </si>
  <si>
    <t>Table 1: Congruence between the regional and national vote by region</t>
  </si>
  <si>
    <t>1A: Party system congruence by region</t>
  </si>
  <si>
    <t>1B: Electorate congruence by region</t>
  </si>
  <si>
    <t>1C: Election congruence by region</t>
  </si>
  <si>
    <t>2A: Party system congruence by party</t>
  </si>
  <si>
    <t>2B: Electorate congruence by party</t>
  </si>
  <si>
    <t>2C: Election congruence by party</t>
  </si>
  <si>
    <t>Figure 2: Turnout in regional and national elections over time</t>
  </si>
  <si>
    <t>Figure 3: Vote share change between the regional and the previous national election</t>
  </si>
  <si>
    <t>participated in the previous national election but did not win a seat in national parliament.</t>
  </si>
  <si>
    <t>Table 6: Non statewide party strength in regional and national elections</t>
  </si>
  <si>
    <t>Table 5: Non statewide party strength in regional and national elections</t>
  </si>
  <si>
    <t>Figure 4: Non statewide party strength in regional and national elections</t>
  </si>
  <si>
    <t>Table 3: Turnout in regional and national elections by region</t>
  </si>
  <si>
    <r>
      <t>Notes:</t>
    </r>
    <r>
      <rPr>
        <sz val="10"/>
        <color indexed="8"/>
        <rFont val="Arial"/>
        <family val="2"/>
      </rPr>
      <t xml:space="preserve"> Shown are averages in non statewide party strength over time for regional and national elections</t>
    </r>
  </si>
  <si>
    <t>Table 2: Congruence between the national and regional vote by party</t>
  </si>
  <si>
    <t>5A: Non statewide party strength in regional elections by region</t>
  </si>
  <si>
    <t>5B: Non statewide party strength in national elections by region</t>
  </si>
  <si>
    <t>6A: Non statewide party strength in regional elections by party</t>
  </si>
  <si>
    <t>6B: Non statewide party strength in national elections by party</t>
  </si>
  <si>
    <r>
      <t>Notes:</t>
    </r>
    <r>
      <rPr>
        <sz val="10"/>
        <color indexed="8"/>
        <rFont val="Arial"/>
        <family val="2"/>
      </rPr>
      <t xml:space="preserve"> Shown are average turnout figures and their standard deviations. </t>
    </r>
  </si>
  <si>
    <t>BAN = Banskobystrický; BRA = Bratislavský; KOS = Košický; NIT = Nitriansky; PRE = Prešovský; TRE = Trenciansky; TRN = Trnavský; ZIL = Žilinský</t>
  </si>
  <si>
    <r>
      <rPr>
        <u/>
        <sz val="10"/>
        <rFont val="Arial"/>
        <family val="2"/>
      </rPr>
      <t>Notes:</t>
    </r>
    <r>
      <rPr>
        <sz val="10"/>
        <rFont val="Arial"/>
        <family val="2"/>
      </rPr>
      <t xml:space="preserve"> MK = Madarské Krestansko-Demnezavisni Kandidatuokratické Hnutie; MPP-MOS = Magyar Polgári Párt - Madarská Obcianska Strana; </t>
    </r>
  </si>
  <si>
    <t>MOST-HÍD = MOST-HÍD; SMK-MKP = Strana Madarskej Koalície - Magyar Koalíció Pártja</t>
  </si>
  <si>
    <r>
      <t xml:space="preserve">Notes: </t>
    </r>
    <r>
      <rPr>
        <sz val="10"/>
        <rFont val="Arial"/>
        <family val="2"/>
      </rPr>
      <t xml:space="preserve">ANO = Aliancia Nového Obcana; DS = Demokratická Strana - Obcianska Demokratická Strana; DUS = Demokratická Únia Slovenska; HZDS = Hnutie za Demokratické Slovensko; </t>
    </r>
  </si>
  <si>
    <t xml:space="preserve">KDH = Krestanskodemokratické Hnutie; KSS = Komunistická Strana Slovenska; ĽS-HZDS = Ludová Strana - Hnutie za Demokratické Slovensko; </t>
  </si>
  <si>
    <t xml:space="preserve">MK = Madarské Krestansko-Demnezavisni Kandidatuokratické Hnutie; MOST-HÍD = MOST-HÍD; MPP-MOS = Magyar Polgári Párt - Madarská Obcianska Strana; ODÚ = Obcianska Demokratická Strana; </t>
  </si>
  <si>
    <t xml:space="preserve">OKS = Obcianska Konzervatívna Strana; PSNS = Pravá Slovenská Národná Strana; SaS = Sloboda a Solidarita; SDKU = Slovenská Demokratická a Krestanská Únia; SDL = Strana Demokratickej Lavice; </t>
  </si>
  <si>
    <t xml:space="preserve">SDSS = Sociálnodemokratická Strana na Slovensku; SF = Slobodné Fórum; SMER = Smer - Sociálna Demokracia; SMK-MKP = Strana Madarskej Koalície - Magyar Koalíció Pártja; </t>
  </si>
  <si>
    <t xml:space="preserve">SNS = Slovenská Národná Strana; SOP = Strana Obcianskeho Porozumenia; ZRS = Združenie Robotníkov Slovenska; OĽaNO = Obycajní Ludia a Nezávislé Osobnosti; </t>
  </si>
  <si>
    <t>ZZ = Zmena Zdola, Demokratická Únia Slovenska; NEKA = Nezavisni Kandidatu (independent candidates)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</si>
</sst>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_-* #,##0.00_-;_-* #,##0.00\-;_-* &quot;-&quot;??_-;_-@_-"/>
  </numFmts>
  <fonts count="32" x14ac:knownFonts="1">
    <font>
      <sz val="12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2" borderId="1" applyNumberFormat="0" applyAlignment="0" applyProtection="0"/>
    <xf numFmtId="0" fontId="11" fillId="0" borderId="2" applyNumberFormat="0" applyFill="0" applyAlignment="0" applyProtection="0"/>
    <xf numFmtId="0" fontId="12" fillId="3" borderId="1" applyNumberFormat="0" applyAlignment="0" applyProtection="0"/>
    <xf numFmtId="164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10" borderId="0" applyNumberFormat="0" applyBorder="0" applyAlignment="0" applyProtection="0"/>
    <xf numFmtId="0" fontId="1" fillId="0" borderId="0"/>
    <xf numFmtId="0" fontId="1" fillId="4" borderId="5" applyNumberFormat="0" applyFont="0" applyAlignment="0" applyProtection="0"/>
    <xf numFmtId="0" fontId="15" fillId="2" borderId="6" applyNumberFormat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3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27" applyFont="1"/>
    <xf numFmtId="0" fontId="1" fillId="0" borderId="0" xfId="27"/>
    <xf numFmtId="0" fontId="3" fillId="0" borderId="0" xfId="27" applyFont="1"/>
    <xf numFmtId="0" fontId="1" fillId="0" borderId="0" xfId="27" applyFill="1"/>
    <xf numFmtId="2" fontId="1" fillId="0" borderId="0" xfId="27" applyNumberFormat="1"/>
    <xf numFmtId="0" fontId="1" fillId="0" borderId="0" xfId="27" applyFont="1"/>
    <xf numFmtId="0" fontId="4" fillId="0" borderId="0" xfId="27" applyFont="1"/>
    <xf numFmtId="0" fontId="1" fillId="0" borderId="0" xfId="27" applyAlignment="1">
      <alignment horizontal="center"/>
    </xf>
    <xf numFmtId="0" fontId="2" fillId="0" borderId="0" xfId="31" applyFont="1"/>
    <xf numFmtId="0" fontId="1" fillId="0" borderId="0" xfId="31"/>
    <xf numFmtId="0" fontId="3" fillId="0" borderId="0" xfId="31" applyFont="1"/>
    <xf numFmtId="0" fontId="1" fillId="0" borderId="0" xfId="31" applyAlignment="1">
      <alignment horizontal="center"/>
    </xf>
    <xf numFmtId="2" fontId="1" fillId="0" borderId="0" xfId="31" applyNumberFormat="1" applyAlignment="1">
      <alignment horizontal="center"/>
    </xf>
    <xf numFmtId="0" fontId="4" fillId="0" borderId="0" xfId="31" applyFont="1"/>
    <xf numFmtId="0" fontId="1" fillId="0" borderId="0" xfId="31" applyFont="1"/>
    <xf numFmtId="2" fontId="1" fillId="0" borderId="0" xfId="27" applyNumberFormat="1" applyAlignment="1">
      <alignment horizontal="center"/>
    </xf>
    <xf numFmtId="0" fontId="1" fillId="0" borderId="0" xfId="27" applyFont="1" applyAlignment="1">
      <alignment horizontal="center"/>
    </xf>
    <xf numFmtId="0" fontId="24" fillId="0" borderId="0" xfId="27" applyFont="1"/>
    <xf numFmtId="0" fontId="24" fillId="0" borderId="0" xfId="27" applyFont="1" applyAlignment="1">
      <alignment horizontal="center"/>
    </xf>
    <xf numFmtId="0" fontId="24" fillId="0" borderId="0" xfId="27" applyFont="1" applyFill="1"/>
    <xf numFmtId="2" fontId="25" fillId="0" borderId="0" xfId="0" applyNumberFormat="1" applyFont="1"/>
    <xf numFmtId="2" fontId="24" fillId="0" borderId="0" xfId="27" applyNumberFormat="1" applyFont="1" applyAlignment="1">
      <alignment horizontal="center"/>
    </xf>
    <xf numFmtId="0" fontId="25" fillId="0" borderId="0" xfId="0" applyFont="1"/>
    <xf numFmtId="2" fontId="1" fillId="0" borderId="0" xfId="27" applyNumberFormat="1" applyFont="1" applyAlignment="1">
      <alignment horizontal="center"/>
    </xf>
    <xf numFmtId="0" fontId="2" fillId="0" borderId="0" xfId="30" applyFont="1"/>
    <xf numFmtId="0" fontId="1" fillId="0" borderId="0" xfId="30"/>
    <xf numFmtId="0" fontId="1" fillId="0" borderId="0" xfId="30" applyFont="1"/>
    <xf numFmtId="0" fontId="4" fillId="0" borderId="0" xfId="30" applyFont="1"/>
    <xf numFmtId="0" fontId="1" fillId="0" borderId="0" xfId="30" applyFont="1" applyAlignment="1">
      <alignment horizontal="center"/>
    </xf>
    <xf numFmtId="0" fontId="26" fillId="0" borderId="0" xfId="0" applyFont="1"/>
    <xf numFmtId="2" fontId="25" fillId="0" borderId="0" xfId="0" applyNumberFormat="1" applyFont="1" applyAlignment="1">
      <alignment horizontal="center"/>
    </xf>
    <xf numFmtId="0" fontId="1" fillId="0" borderId="0" xfId="31" applyFont="1" applyAlignment="1">
      <alignment horizontal="center"/>
    </xf>
    <xf numFmtId="0" fontId="1" fillId="0" borderId="0" xfId="27" applyFont="1" applyFill="1"/>
    <xf numFmtId="2" fontId="1" fillId="0" borderId="0" xfId="31" applyNumberFormat="1" applyFont="1" applyAlignment="1">
      <alignment horizontal="center"/>
    </xf>
    <xf numFmtId="0" fontId="29" fillId="0" borderId="0" xfId="0" applyFont="1"/>
    <xf numFmtId="2" fontId="29" fillId="0" borderId="0" xfId="0" applyNumberFormat="1" applyFont="1"/>
    <xf numFmtId="165" fontId="1" fillId="0" borderId="0" xfId="31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1" fillId="0" borderId="0" xfId="30" applyNumberFormat="1" applyFont="1"/>
    <xf numFmtId="1" fontId="1" fillId="0" borderId="0" xfId="30" applyNumberFormat="1" applyFont="1"/>
    <xf numFmtId="2" fontId="1" fillId="0" borderId="0" xfId="30" applyNumberFormat="1" applyFont="1" applyAlignment="1">
      <alignment horizontal="center"/>
    </xf>
    <xf numFmtId="2" fontId="1" fillId="0" borderId="0" xfId="30" applyNumberFormat="1" applyFont="1" applyAlignment="1"/>
    <xf numFmtId="2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" fillId="0" borderId="0" xfId="30" applyFont="1" applyAlignment="1">
      <alignment horizontal="left"/>
    </xf>
    <xf numFmtId="0" fontId="2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31" applyFont="1"/>
    <xf numFmtId="2" fontId="31" fillId="0" borderId="0" xfId="31" applyNumberFormat="1" applyFont="1" applyAlignment="1">
      <alignment horizontal="center"/>
    </xf>
    <xf numFmtId="0" fontId="31" fillId="0" borderId="0" xfId="31" applyFont="1" applyAlignment="1">
      <alignment horizontal="center"/>
    </xf>
    <xf numFmtId="0" fontId="2" fillId="0" borderId="0" xfId="0" applyFont="1"/>
    <xf numFmtId="0" fontId="4" fillId="0" borderId="0" xfId="0" applyFont="1"/>
    <xf numFmtId="0" fontId="31" fillId="0" borderId="0" xfId="30" applyFont="1"/>
    <xf numFmtId="0" fontId="31" fillId="0" borderId="0" xfId="30" applyFont="1" applyAlignment="1">
      <alignment horizontal="center"/>
    </xf>
    <xf numFmtId="2" fontId="31" fillId="0" borderId="0" xfId="30" applyNumberFormat="1" applyFont="1"/>
    <xf numFmtId="2" fontId="31" fillId="0" borderId="0" xfId="30" applyNumberFormat="1" applyFont="1" applyAlignment="1">
      <alignment horizontal="center"/>
    </xf>
    <xf numFmtId="165" fontId="1" fillId="0" borderId="0" xfId="31" applyNumberFormat="1" applyAlignment="1">
      <alignment horizontal="center"/>
    </xf>
  </cellXfs>
  <cellStyles count="174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vertissement" xfId="19" xr:uid="{00000000-0005-0000-0000-000012000000}"/>
    <cellStyle name="Bon" xfId="20" xr:uid="{00000000-0005-0000-0000-000013000000}"/>
    <cellStyle name="Calcul" xfId="21" xr:uid="{00000000-0005-0000-0000-000014000000}"/>
    <cellStyle name="Cellule liée" xfId="22" xr:uid="{00000000-0005-0000-0000-000015000000}"/>
    <cellStyle name="Entrée" xfId="23" xr:uid="{00000000-0005-0000-0000-000017000000}"/>
    <cellStyle name="Euro" xfId="24" xr:uid="{00000000-0005-0000-0000-000018000000}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Insatisfaisant" xfId="25" xr:uid="{00000000-0005-0000-0000-00009F000000}"/>
    <cellStyle name="Neutre" xfId="26" xr:uid="{00000000-0005-0000-0000-0000A0000000}"/>
    <cellStyle name="Normal" xfId="0" builtinId="0"/>
    <cellStyle name="Normal 2" xfId="27" xr:uid="{00000000-0005-0000-0000-0000A2000000}"/>
    <cellStyle name="Remarque" xfId="28" xr:uid="{00000000-0005-0000-0000-0000A3000000}"/>
    <cellStyle name="Sortie" xfId="29" xr:uid="{00000000-0005-0000-0000-0000A4000000}"/>
    <cellStyle name="Standaard_Austria_figures_tables" xfId="30" xr:uid="{00000000-0005-0000-0000-0000A5000000}"/>
    <cellStyle name="Standaard_CEEC_Congruence_tables_and_figures" xfId="31" xr:uid="{00000000-0005-0000-0000-0000A6000000}"/>
    <cellStyle name="Texte explicatif" xfId="32" xr:uid="{00000000-0005-0000-0000-0000A7000000}"/>
    <cellStyle name="Titre " xfId="37" xr:uid="{00000000-0005-0000-0000-0000A8000000}"/>
    <cellStyle name="Titre 1" xfId="33" xr:uid="{00000000-0005-0000-0000-0000A9000000}"/>
    <cellStyle name="Titre 2" xfId="34" xr:uid="{00000000-0005-0000-0000-0000AA000000}"/>
    <cellStyle name="Titre 3" xfId="35" xr:uid="{00000000-0005-0000-0000-0000AB000000}"/>
    <cellStyle name="Titre 4" xfId="36" xr:uid="{00000000-0005-0000-0000-0000AC000000}"/>
    <cellStyle name="Total" xfId="38" xr:uid="{00000000-0005-0000-0000-0000AD000000}"/>
    <cellStyle name="Vérification de cellule" xfId="39" xr:uid="{00000000-0005-0000-0000-0000A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16632228436"/>
          <c:y val="4.0401199850018749E-2"/>
          <c:w val="0.84583311822684804"/>
          <c:h val="0.87500338499354247"/>
        </c:manualLayout>
      </c:layout>
      <c:lineChart>
        <c:grouping val="standard"/>
        <c:varyColors val="0"/>
        <c:ser>
          <c:idx val="0"/>
          <c:order val="0"/>
          <c:tx>
            <c:strRef>
              <c:f>Figure_1!$C$7</c:f>
              <c:strCache>
                <c:ptCount val="1"/>
                <c:pt idx="0">
                  <c:v>Party sytem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1992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Figure_1!$C$8:$C$14</c:f>
              <c:numCache>
                <c:formatCode>0.00</c:formatCode>
                <c:ptCount val="7"/>
                <c:pt idx="2">
                  <c:v>30.617135000000001</c:v>
                </c:pt>
                <c:pt idx="3">
                  <c:v>34.275662499999996</c:v>
                </c:pt>
                <c:pt idx="4">
                  <c:v>36.986928749999997</c:v>
                </c:pt>
                <c:pt idx="6">
                  <c:v>40.794624999999996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8-5047-97E4-71664E7FEEE4}"/>
            </c:ext>
          </c:extLst>
        </c:ser>
        <c:ser>
          <c:idx val="1"/>
          <c:order val="1"/>
          <c:tx>
            <c:strRef>
              <c:f>Figure_1!$D$7</c:f>
              <c:strCache>
                <c:ptCount val="1"/>
                <c:pt idx="0">
                  <c:v>Election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1992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Figure_1!$D$8:$D$14</c:f>
              <c:numCache>
                <c:formatCode>0.00</c:formatCode>
                <c:ptCount val="7"/>
                <c:pt idx="0">
                  <c:v>14.737135</c:v>
                </c:pt>
                <c:pt idx="1">
                  <c:v>11.748994250000001</c:v>
                </c:pt>
                <c:pt idx="2">
                  <c:v>13.868635125000001</c:v>
                </c:pt>
                <c:pt idx="3">
                  <c:v>13.7863735</c:v>
                </c:pt>
                <c:pt idx="4">
                  <c:v>13.874919875</c:v>
                </c:pt>
                <c:pt idx="5">
                  <c:v>12.766990125</c:v>
                </c:pt>
                <c:pt idx="6">
                  <c:v>11.8484915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8-5047-97E4-71664E7FEEE4}"/>
            </c:ext>
          </c:extLst>
        </c:ser>
        <c:ser>
          <c:idx val="2"/>
          <c:order val="2"/>
          <c:tx>
            <c:strRef>
              <c:f>Figure_1!$E$7</c:f>
              <c:strCache>
                <c:ptCount val="1"/>
                <c:pt idx="0">
                  <c:v>Electorate congruence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Figure_1!$B$8:$B$14</c:f>
              <c:numCache>
                <c:formatCode>General</c:formatCode>
                <c:ptCount val="7"/>
                <c:pt idx="0">
                  <c:v>1992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Figure_1!$E$8:$E$14</c:f>
              <c:numCache>
                <c:formatCode>0.00</c:formatCode>
                <c:ptCount val="7"/>
                <c:pt idx="2">
                  <c:v>37.365187500000005</c:v>
                </c:pt>
                <c:pt idx="3">
                  <c:v>37.714271249999996</c:v>
                </c:pt>
                <c:pt idx="4">
                  <c:v>38.360145000000003</c:v>
                </c:pt>
                <c:pt idx="6">
                  <c:v>45.337233750000003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38-5047-97E4-71664E7FE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798592"/>
        <c:axId val="-2114246208"/>
      </c:lineChart>
      <c:catAx>
        <c:axId val="-21417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142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14246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congruence (%)</a:t>
                </a:r>
              </a:p>
            </c:rich>
          </c:tx>
          <c:layout>
            <c:manualLayout>
              <c:xMode val="edge"/>
              <c:yMode val="edge"/>
              <c:x val="1.666666666666667E-2"/>
              <c:y val="0.179002364287797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1798592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3498498498498498"/>
          <c:y val="2.8669072615923014E-2"/>
          <c:w val="0.3791102125747795"/>
          <c:h val="0.1503622475179733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8549573195242"/>
          <c:y val="3.297712785901763E-2"/>
          <c:w val="0.84213027003381336"/>
          <c:h val="0.86471118193559138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Figure_2!$C$7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Figure_2!$F$8:$F$18</c:f>
                <c:numCache>
                  <c:formatCode>General</c:formatCode>
                  <c:ptCount val="11"/>
                  <c:pt idx="3">
                    <c:v>5.166381477083859</c:v>
                  </c:pt>
                  <c:pt idx="5">
                    <c:v>4.7691528837931632</c:v>
                  </c:pt>
                  <c:pt idx="7">
                    <c:v>2.7704303852168346</c:v>
                  </c:pt>
                  <c:pt idx="10">
                    <c:v>2.7652694588032238</c:v>
                  </c:pt>
                </c:numCache>
              </c:numRef>
            </c:plus>
            <c:minus>
              <c:numRef>
                <c:f>Figure_2!$F$8:$F$18</c:f>
                <c:numCache>
                  <c:formatCode>General</c:formatCode>
                  <c:ptCount val="11"/>
                  <c:pt idx="3">
                    <c:v>5.166381477083859</c:v>
                  </c:pt>
                  <c:pt idx="5">
                    <c:v>4.7691528837931632</c:v>
                  </c:pt>
                  <c:pt idx="7">
                    <c:v>2.7704303852168346</c:v>
                  </c:pt>
                  <c:pt idx="10">
                    <c:v>2.7652694588032238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Figure_2!$B$8:$B$18</c:f>
              <c:numCache>
                <c:formatCode>General</c:formatCode>
                <c:ptCount val="11"/>
                <c:pt idx="0">
                  <c:v>1992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2002</c:v>
                </c:pt>
                <c:pt idx="5">
                  <c:v>2005</c:v>
                </c:pt>
                <c:pt idx="6">
                  <c:v>2006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Figure_2!$C$8:$C$18</c:f>
              <c:numCache>
                <c:formatCode>0.00</c:formatCode>
                <c:ptCount val="11"/>
                <c:pt idx="3">
                  <c:v>26.11140878764207</c:v>
                </c:pt>
                <c:pt idx="5">
                  <c:v>17.779992127232841</c:v>
                </c:pt>
                <c:pt idx="7">
                  <c:v>22.793279823020704</c:v>
                </c:pt>
                <c:pt idx="10">
                  <c:v>20.059339761496272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43-634E-92A1-27A2AA635CBE}"/>
            </c:ext>
          </c:extLst>
        </c:ser>
        <c:ser>
          <c:idx val="1"/>
          <c:order val="1"/>
          <c:tx>
            <c:strRef>
              <c:f>Figure_2!$D$7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Figure_2!$G$8:$G$18</c:f>
                <c:numCache>
                  <c:formatCode>General</c:formatCode>
                  <c:ptCount val="11"/>
                  <c:pt idx="0">
                    <c:v>3.1144691356263943</c:v>
                  </c:pt>
                  <c:pt idx="1">
                    <c:v>4.0626183698786686</c:v>
                  </c:pt>
                  <c:pt idx="2">
                    <c:v>0.97840896511718067</c:v>
                  </c:pt>
                  <c:pt idx="4">
                    <c:v>2.1030091455036954</c:v>
                  </c:pt>
                  <c:pt idx="6">
                    <c:v>2.7546746114035883</c:v>
                  </c:pt>
                  <c:pt idx="8">
                    <c:v>3.0933463321880637</c:v>
                  </c:pt>
                  <c:pt idx="9">
                    <c:v>3.3239221279308415</c:v>
                  </c:pt>
                </c:numCache>
              </c:numRef>
            </c:plus>
            <c:minus>
              <c:numRef>
                <c:f>Figure_2!$G$8:$G$18</c:f>
                <c:numCache>
                  <c:formatCode>General</c:formatCode>
                  <c:ptCount val="11"/>
                  <c:pt idx="0">
                    <c:v>3.1144691356263943</c:v>
                  </c:pt>
                  <c:pt idx="1">
                    <c:v>4.0626183698786686</c:v>
                  </c:pt>
                  <c:pt idx="2">
                    <c:v>0.97840896511718067</c:v>
                  </c:pt>
                  <c:pt idx="4">
                    <c:v>2.1030091455036954</c:v>
                  </c:pt>
                  <c:pt idx="6">
                    <c:v>2.7546746114035883</c:v>
                  </c:pt>
                  <c:pt idx="8">
                    <c:v>3.0933463321880637</c:v>
                  </c:pt>
                  <c:pt idx="9">
                    <c:v>3.3239221279308415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Figure_2!$B$8:$B$18</c:f>
              <c:numCache>
                <c:formatCode>General</c:formatCode>
                <c:ptCount val="11"/>
                <c:pt idx="0">
                  <c:v>1992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2002</c:v>
                </c:pt>
                <c:pt idx="5">
                  <c:v>2005</c:v>
                </c:pt>
                <c:pt idx="6">
                  <c:v>2006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Figure_2!$D$8:$D$18</c:f>
              <c:numCache>
                <c:formatCode>0.00</c:formatCode>
                <c:ptCount val="11"/>
                <c:pt idx="0">
                  <c:v>84.336110961489752</c:v>
                </c:pt>
                <c:pt idx="1">
                  <c:v>75.248389843720759</c:v>
                </c:pt>
                <c:pt idx="2">
                  <c:v>84.137345335298562</c:v>
                </c:pt>
                <c:pt idx="4">
                  <c:v>70.062685470076161</c:v>
                </c:pt>
                <c:pt idx="6">
                  <c:v>54.806492812918357</c:v>
                </c:pt>
                <c:pt idx="8">
                  <c:v>58.999497625269726</c:v>
                </c:pt>
                <c:pt idx="9">
                  <c:v>59.258368642782578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43-634E-92A1-27A2AA635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641616"/>
        <c:axId val="-2141590448"/>
      </c:scatterChart>
      <c:valAx>
        <c:axId val="-214464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1590448"/>
        <c:crosses val="autoZero"/>
        <c:crossBetween val="midCat"/>
      </c:valAx>
      <c:valAx>
        <c:axId val="-214159044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Turnout (% of eligble voters)</a:t>
                </a:r>
              </a:p>
            </c:rich>
          </c:tx>
          <c:layout>
            <c:manualLayout>
              <c:xMode val="edge"/>
              <c:yMode val="edge"/>
              <c:x val="1.6991056016646567E-2"/>
              <c:y val="0.18143278965129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46416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209435813766521"/>
          <c:y val="2.6415708453110028E-2"/>
          <c:w val="0.53459136004225882"/>
          <c:h val="0.104814502353872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6897921543589"/>
          <c:y val="3.3557524059492562E-2"/>
          <c:w val="0.85817232146132105"/>
          <c:h val="0.881847060784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Figure_3!$B$13</c:f>
              <c:strCache>
                <c:ptCount val="1"/>
                <c:pt idx="0">
                  <c:v>government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Figure_3!$H$13:$K$13</c:f>
                <c:numCache>
                  <c:formatCode>General</c:formatCode>
                  <c:ptCount val="4"/>
                  <c:pt idx="0">
                    <c:v>6.0644215187594748</c:v>
                  </c:pt>
                  <c:pt idx="1">
                    <c:v>8.6948072015292315</c:v>
                  </c:pt>
                  <c:pt idx="2">
                    <c:v>11.31259879185723</c:v>
                  </c:pt>
                  <c:pt idx="3">
                    <c:v>6.6636819160869214</c:v>
                  </c:pt>
                </c:numCache>
              </c:numRef>
            </c:plus>
            <c:minus>
              <c:numRef>
                <c:f>Figure_3!$H$13:$K$13</c:f>
                <c:numCache>
                  <c:formatCode>General</c:formatCode>
                  <c:ptCount val="4"/>
                  <c:pt idx="0">
                    <c:v>6.0644215187594748</c:v>
                  </c:pt>
                  <c:pt idx="1">
                    <c:v>8.6948072015292315</c:v>
                  </c:pt>
                  <c:pt idx="2">
                    <c:v>11.31259879185723</c:v>
                  </c:pt>
                  <c:pt idx="3">
                    <c:v>6.6636819160869214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Figure_3!$C$12:$F$12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2013</c:v>
                </c:pt>
              </c:numCache>
            </c:numRef>
          </c:cat>
          <c:val>
            <c:numRef>
              <c:f>Figure_3!$C$13:$F$13</c:f>
              <c:numCache>
                <c:formatCode>0.00</c:formatCode>
                <c:ptCount val="4"/>
                <c:pt idx="0">
                  <c:v>-17.299477499999998</c:v>
                </c:pt>
                <c:pt idx="1">
                  <c:v>-8.8061389999999999</c:v>
                </c:pt>
                <c:pt idx="2">
                  <c:v>-18.837041625000001</c:v>
                </c:pt>
                <c:pt idx="3">
                  <c:v>-17.975111250000001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6-0042-88C0-A6E0C10050DE}"/>
            </c:ext>
          </c:extLst>
        </c:ser>
        <c:ser>
          <c:idx val="1"/>
          <c:order val="1"/>
          <c:tx>
            <c:strRef>
              <c:f>Figure_3!$B$14</c:f>
              <c:strCache>
                <c:ptCount val="1"/>
                <c:pt idx="0">
                  <c:v>opposition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Figure_3!$H$14:$K$14</c:f>
                <c:numCache>
                  <c:formatCode>General</c:formatCode>
                  <c:ptCount val="4"/>
                  <c:pt idx="0">
                    <c:v>7.0555915726072609</c:v>
                  </c:pt>
                  <c:pt idx="1">
                    <c:v>9.9692610686010532</c:v>
                  </c:pt>
                  <c:pt idx="2">
                    <c:v>9.0731902136247342</c:v>
                  </c:pt>
                  <c:pt idx="3">
                    <c:v>5.1371697749575924</c:v>
                  </c:pt>
                </c:numCache>
              </c:numRef>
            </c:plus>
            <c:minus>
              <c:numRef>
                <c:f>Figure_3!$H$14:$K$14</c:f>
                <c:numCache>
                  <c:formatCode>General</c:formatCode>
                  <c:ptCount val="4"/>
                  <c:pt idx="0">
                    <c:v>7.0555915726072609</c:v>
                  </c:pt>
                  <c:pt idx="1">
                    <c:v>9.9692610686010532</c:v>
                  </c:pt>
                  <c:pt idx="2">
                    <c:v>9.0731902136247342</c:v>
                  </c:pt>
                  <c:pt idx="3">
                    <c:v>5.1371697749575924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Figure_3!$C$12:$F$12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2013</c:v>
                </c:pt>
              </c:numCache>
            </c:numRef>
          </c:cat>
          <c:val>
            <c:numRef>
              <c:f>Figure_3!$C$14:$F$14</c:f>
              <c:numCache>
                <c:formatCode>0.00</c:formatCode>
                <c:ptCount val="4"/>
                <c:pt idx="0">
                  <c:v>1.7876477250000007</c:v>
                </c:pt>
                <c:pt idx="1">
                  <c:v>2.2551020749999999</c:v>
                </c:pt>
                <c:pt idx="2">
                  <c:v>-12.913385375000002</c:v>
                </c:pt>
                <c:pt idx="3">
                  <c:v>-6.8900348749999996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6-0042-88C0-A6E0C10050DE}"/>
            </c:ext>
          </c:extLst>
        </c:ser>
        <c:ser>
          <c:idx val="2"/>
          <c:order val="2"/>
          <c:tx>
            <c:strRef>
              <c:f>Figure_3!$B$15</c:f>
              <c:strCache>
                <c:ptCount val="1"/>
                <c:pt idx="0">
                  <c:v>new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Figure_3!$H$15:$K$15</c:f>
                <c:numCache>
                  <c:formatCode>General</c:formatCode>
                  <c:ptCount val="4"/>
                  <c:pt idx="0">
                    <c:v>7.0085447863405879</c:v>
                  </c:pt>
                  <c:pt idx="1">
                    <c:v>9.8877929710092651</c:v>
                  </c:pt>
                  <c:pt idx="2">
                    <c:v>3.9507957394679671</c:v>
                  </c:pt>
                  <c:pt idx="3">
                    <c:v>8.5207961668051375</c:v>
                  </c:pt>
                </c:numCache>
              </c:numRef>
            </c:plus>
            <c:minus>
              <c:numRef>
                <c:f>Figure_3!$H$15:$K$15</c:f>
                <c:numCache>
                  <c:formatCode>General</c:formatCode>
                  <c:ptCount val="4"/>
                  <c:pt idx="0">
                    <c:v>7.0085447863405879</c:v>
                  </c:pt>
                  <c:pt idx="1">
                    <c:v>9.8877929710092651</c:v>
                  </c:pt>
                  <c:pt idx="2">
                    <c:v>3.9507957394679671</c:v>
                  </c:pt>
                  <c:pt idx="3">
                    <c:v>8.5207961668051375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Figure_3!$C$12:$F$12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2013</c:v>
                </c:pt>
              </c:numCache>
            </c:numRef>
          </c:cat>
          <c:val>
            <c:numRef>
              <c:f>Figure_3!$C$15:$F$15</c:f>
              <c:numCache>
                <c:formatCode>0.00</c:formatCode>
                <c:ptCount val="4"/>
                <c:pt idx="0">
                  <c:v>10.738099125</c:v>
                </c:pt>
                <c:pt idx="1">
                  <c:v>13.36277475</c:v>
                </c:pt>
                <c:pt idx="2">
                  <c:v>28.16945625</c:v>
                </c:pt>
                <c:pt idx="3">
                  <c:v>19.858831249999998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6-0042-88C0-A6E0C10050DE}"/>
            </c:ext>
          </c:extLst>
        </c:ser>
        <c:ser>
          <c:idx val="3"/>
          <c:order val="3"/>
          <c:tx>
            <c:strRef>
              <c:f>Figure_3!$B$16</c:f>
              <c:strCache>
                <c:ptCount val="1"/>
                <c:pt idx="0">
                  <c:v>no representation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Figure_3!$H$16:$K$16</c:f>
                <c:numCache>
                  <c:formatCode>General</c:formatCode>
                  <c:ptCount val="4"/>
                  <c:pt idx="0">
                    <c:v>4.3193718850224112</c:v>
                  </c:pt>
                  <c:pt idx="1">
                    <c:v>2.5087388741938508</c:v>
                  </c:pt>
                  <c:pt idx="3">
                    <c:v>4.3740416961344799</c:v>
                  </c:pt>
                </c:numCache>
              </c:numRef>
            </c:plus>
            <c:minus>
              <c:numRef>
                <c:f>Figure_3!$H$16:$K$16</c:f>
                <c:numCache>
                  <c:formatCode>General</c:formatCode>
                  <c:ptCount val="4"/>
                  <c:pt idx="0">
                    <c:v>4.3193718850224112</c:v>
                  </c:pt>
                  <c:pt idx="1">
                    <c:v>2.5087388741938508</c:v>
                  </c:pt>
                  <c:pt idx="3">
                    <c:v>4.3740416961344799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Figure_3!$C$12:$F$12</c:f>
              <c:numCache>
                <c:formatCode>General</c:formatCode>
                <c:ptCount val="4"/>
                <c:pt idx="0">
                  <c:v>2001</c:v>
                </c:pt>
                <c:pt idx="1">
                  <c:v>2005</c:v>
                </c:pt>
                <c:pt idx="2">
                  <c:v>2009</c:v>
                </c:pt>
                <c:pt idx="3">
                  <c:v>2013</c:v>
                </c:pt>
              </c:numCache>
            </c:numRef>
          </c:cat>
          <c:val>
            <c:numRef>
              <c:f>Figure_3!$C$16:$F$16</c:f>
              <c:numCache>
                <c:formatCode>0.00</c:formatCode>
                <c:ptCount val="4"/>
                <c:pt idx="0">
                  <c:v>-5.2716893500000008</c:v>
                </c:pt>
                <c:pt idx="1">
                  <c:v>-1.8870834999999997</c:v>
                </c:pt>
                <c:pt idx="3">
                  <c:v>5.3233257624999997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A6-0042-88C0-A6E0C100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0139008"/>
        <c:axId val="-2146578032"/>
      </c:barChart>
      <c:catAx>
        <c:axId val="-21201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657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6578032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share change (% votes)</a:t>
                </a:r>
              </a:p>
            </c:rich>
          </c:tx>
          <c:layout>
            <c:manualLayout>
              <c:xMode val="edge"/>
              <c:yMode val="edge"/>
              <c:x val="1.8111861861861856E-2"/>
              <c:y val="0.152346060909053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2013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91230403631979"/>
          <c:y val="1.44927279835966E-2"/>
          <c:w val="0.81825994301388005"/>
          <c:h val="8.80491501062367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7418126788206"/>
          <c:y val="4.899960421613965E-2"/>
          <c:w val="0.82864158449788372"/>
          <c:h val="0.86640498062742155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Figure_4!$C$7</c:f>
              <c:strCache>
                <c:ptCount val="1"/>
                <c:pt idx="0">
                  <c:v>regional elections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Figure_4!$B$8:$B$18</c:f>
              <c:numCache>
                <c:formatCode>General</c:formatCode>
                <c:ptCount val="11"/>
                <c:pt idx="0">
                  <c:v>1992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2002</c:v>
                </c:pt>
                <c:pt idx="5">
                  <c:v>2005</c:v>
                </c:pt>
                <c:pt idx="6">
                  <c:v>2006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Figure_4!$C$8:$C$18</c:f>
              <c:numCache>
                <c:formatCode>0.00</c:formatCode>
                <c:ptCount val="11"/>
                <c:pt idx="3">
                  <c:v>0.8470373673076923</c:v>
                </c:pt>
                <c:pt idx="5">
                  <c:v>0.74364049999999993</c:v>
                </c:pt>
                <c:pt idx="7">
                  <c:v>0.94425709711538452</c:v>
                </c:pt>
                <c:pt idx="10">
                  <c:v>1.1665655384615385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09-1441-9324-AB5D5CD4CECA}"/>
            </c:ext>
          </c:extLst>
        </c:ser>
        <c:ser>
          <c:idx val="1"/>
          <c:order val="1"/>
          <c:tx>
            <c:strRef>
              <c:f>Figure_4!$D$7</c:f>
              <c:strCache>
                <c:ptCount val="1"/>
                <c:pt idx="0">
                  <c:v>national elections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Figure_4!$B$8:$B$18</c:f>
              <c:numCache>
                <c:formatCode>General</c:formatCode>
                <c:ptCount val="11"/>
                <c:pt idx="0">
                  <c:v>1992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2002</c:v>
                </c:pt>
                <c:pt idx="5">
                  <c:v>2005</c:v>
                </c:pt>
                <c:pt idx="6">
                  <c:v>2006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Figure_4!$D$8:$D$18</c:f>
              <c:numCache>
                <c:formatCode>0.00</c:formatCode>
                <c:ptCount val="11"/>
                <c:pt idx="0">
                  <c:v>0.70311711537726107</c:v>
                </c:pt>
                <c:pt idx="1">
                  <c:v>0.83240353042826376</c:v>
                </c:pt>
                <c:pt idx="2">
                  <c:v>0.70582338749999995</c:v>
                </c:pt>
                <c:pt idx="4">
                  <c:v>0.86654755961538454</c:v>
                </c:pt>
                <c:pt idx="6">
                  <c:v>0.90922129711538469</c:v>
                </c:pt>
                <c:pt idx="8">
                  <c:v>0.96622431730769232</c:v>
                </c:pt>
                <c:pt idx="9">
                  <c:v>0.88842077884615389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09-1441-9324-AB5D5CD4C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95648"/>
        <c:axId val="-2115923312"/>
      </c:scatterChart>
      <c:valAx>
        <c:axId val="2138995648"/>
        <c:scaling>
          <c:orientation val="minMax"/>
          <c:max val="2015"/>
          <c:min val="199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15923312"/>
        <c:crosses val="autoZero"/>
        <c:crossBetween val="midCat"/>
      </c:valAx>
      <c:valAx>
        <c:axId val="-2115923312"/>
        <c:scaling>
          <c:orientation val="minMax"/>
          <c:max val="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300"/>
                </a:pPr>
                <a:r>
                  <a:rPr lang="fr-FR" sz="1300"/>
                  <a:t>Non statewide party strength (% votes)</a:t>
                </a:r>
              </a:p>
            </c:rich>
          </c:tx>
          <c:layout>
            <c:manualLayout>
              <c:xMode val="edge"/>
              <c:yMode val="edge"/>
              <c:x val="2.6908650776761016E-2"/>
              <c:y val="9.4342113485814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38995648"/>
        <c:crossesAt val="1991"/>
        <c:crossBetween val="midCat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8040555319098626"/>
          <c:y val="9.3532579260925692E-3"/>
          <c:w val="0.53486306188077848"/>
          <c:h val="0.1045228721409823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7</xdr:row>
      <xdr:rowOff>139700</xdr:rowOff>
    </xdr:from>
    <xdr:to>
      <xdr:col>16</xdr:col>
      <xdr:colOff>429260</xdr:colOff>
      <xdr:row>26</xdr:row>
      <xdr:rowOff>119380</xdr:rowOff>
    </xdr:to>
    <xdr:graphicFrame macro="">
      <xdr:nvGraphicFramePr>
        <xdr:cNvPr id="3073" name="Graphiqu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9</xdr:row>
      <xdr:rowOff>0</xdr:rowOff>
    </xdr:from>
    <xdr:to>
      <xdr:col>18</xdr:col>
      <xdr:colOff>10160</xdr:colOff>
      <xdr:row>32</xdr:row>
      <xdr:rowOff>43180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18</xdr:row>
      <xdr:rowOff>0</xdr:rowOff>
    </xdr:from>
    <xdr:to>
      <xdr:col>13</xdr:col>
      <xdr:colOff>365760</xdr:colOff>
      <xdr:row>43</xdr:row>
      <xdr:rowOff>30480</xdr:rowOff>
    </xdr:to>
    <xdr:graphicFrame macro="">
      <xdr:nvGraphicFramePr>
        <xdr:cNvPr id="7169" name="Graphique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603250</xdr:colOff>
      <xdr:row>6</xdr:row>
      <xdr:rowOff>19050</xdr:rowOff>
    </xdr:from>
    <xdr:to>
      <xdr:col>14</xdr:col>
      <xdr:colOff>638810</xdr:colOff>
      <xdr:row>29</xdr:row>
      <xdr:rowOff>62230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/>
  </sheetViews>
  <sheetFormatPr baseColWidth="10" defaultColWidth="8" defaultRowHeight="16" x14ac:dyDescent="0.2"/>
  <cols>
    <col min="1" max="1" width="2.6640625" style="51" customWidth="1"/>
    <col min="2" max="2" width="5.6640625" style="51" customWidth="1"/>
    <col min="3" max="3" width="6" style="51" customWidth="1"/>
    <col min="4" max="4" width="6.1640625" style="51" customWidth="1"/>
    <col min="5" max="5" width="6.5" style="51" customWidth="1"/>
    <col min="6" max="16384" width="8" style="10"/>
  </cols>
  <sheetData>
    <row r="1" spans="1:5" x14ac:dyDescent="0.2">
      <c r="A1" s="9" t="s">
        <v>10</v>
      </c>
    </row>
    <row r="4" spans="1:5" x14ac:dyDescent="0.2">
      <c r="A4" s="11" t="s">
        <v>11</v>
      </c>
    </row>
    <row r="5" spans="1:5" x14ac:dyDescent="0.2">
      <c r="A5" s="11"/>
    </row>
    <row r="6" spans="1:5" x14ac:dyDescent="0.2">
      <c r="A6" s="11"/>
    </row>
    <row r="7" spans="1:5" x14ac:dyDescent="0.2">
      <c r="B7" s="32"/>
      <c r="C7" s="44" t="s">
        <v>69</v>
      </c>
      <c r="D7" s="44" t="s">
        <v>70</v>
      </c>
      <c r="E7" s="44" t="s">
        <v>71</v>
      </c>
    </row>
    <row r="8" spans="1:5" x14ac:dyDescent="0.2">
      <c r="B8" s="15">
        <v>1992</v>
      </c>
      <c r="C8" s="15"/>
      <c r="D8" s="34">
        <v>14.737135</v>
      </c>
      <c r="E8" s="15"/>
    </row>
    <row r="9" spans="1:5" x14ac:dyDescent="0.2">
      <c r="B9" s="15">
        <v>1994</v>
      </c>
      <c r="C9" s="34"/>
      <c r="D9" s="34">
        <v>11.748994250000001</v>
      </c>
      <c r="E9" s="34"/>
    </row>
    <row r="10" spans="1:5" x14ac:dyDescent="0.2">
      <c r="B10" s="15">
        <v>1998</v>
      </c>
      <c r="C10" s="34">
        <v>30.617135000000001</v>
      </c>
      <c r="D10" s="34">
        <v>13.868635125000001</v>
      </c>
      <c r="E10" s="34">
        <v>37.365187500000005</v>
      </c>
    </row>
    <row r="11" spans="1:5" x14ac:dyDescent="0.2">
      <c r="B11" s="15">
        <v>2002</v>
      </c>
      <c r="C11" s="34">
        <v>34.275662499999996</v>
      </c>
      <c r="D11" s="34">
        <v>13.7863735</v>
      </c>
      <c r="E11" s="34">
        <v>37.714271249999996</v>
      </c>
    </row>
    <row r="12" spans="1:5" x14ac:dyDescent="0.2">
      <c r="B12" s="15">
        <v>2006</v>
      </c>
      <c r="C12" s="34">
        <v>36.986928749999997</v>
      </c>
      <c r="D12" s="34">
        <v>13.874919875</v>
      </c>
      <c r="E12" s="34">
        <v>38.360145000000003</v>
      </c>
    </row>
    <row r="13" spans="1:5" x14ac:dyDescent="0.2">
      <c r="B13" s="15">
        <v>2010</v>
      </c>
      <c r="C13" s="34"/>
      <c r="D13" s="34">
        <v>12.766990125</v>
      </c>
      <c r="E13" s="34"/>
    </row>
    <row r="14" spans="1:5" x14ac:dyDescent="0.2">
      <c r="B14" s="15">
        <v>2012</v>
      </c>
      <c r="C14" s="34">
        <v>40.794624999999996</v>
      </c>
      <c r="D14" s="34">
        <v>11.8484915</v>
      </c>
      <c r="E14" s="34">
        <v>45.337233750000003</v>
      </c>
    </row>
    <row r="15" spans="1:5" x14ac:dyDescent="0.2">
      <c r="B15" s="15"/>
      <c r="C15" s="34"/>
      <c r="D15" s="34"/>
      <c r="E15" s="34"/>
    </row>
    <row r="16" spans="1:5" x14ac:dyDescent="0.2">
      <c r="C16" s="52"/>
      <c r="D16" s="52"/>
      <c r="E16" s="52"/>
    </row>
    <row r="17" spans="3:5" x14ac:dyDescent="0.2">
      <c r="C17" s="52"/>
      <c r="D17" s="52"/>
      <c r="E17" s="52"/>
    </row>
    <row r="18" spans="3:5" x14ac:dyDescent="0.2">
      <c r="C18" s="52"/>
      <c r="D18" s="52"/>
      <c r="E18" s="52"/>
    </row>
    <row r="19" spans="3:5" x14ac:dyDescent="0.2">
      <c r="C19" s="52"/>
      <c r="D19" s="52"/>
      <c r="E19" s="52"/>
    </row>
    <row r="20" spans="3:5" x14ac:dyDescent="0.2">
      <c r="C20" s="52"/>
      <c r="D20" s="52"/>
      <c r="E20" s="52"/>
    </row>
    <row r="21" spans="3:5" x14ac:dyDescent="0.2">
      <c r="C21" s="52"/>
      <c r="D21" s="52"/>
      <c r="E21" s="52"/>
    </row>
    <row r="22" spans="3:5" x14ac:dyDescent="0.2">
      <c r="C22" s="52"/>
      <c r="D22" s="52"/>
      <c r="E22" s="52"/>
    </row>
    <row r="23" spans="3:5" x14ac:dyDescent="0.2">
      <c r="C23" s="52"/>
      <c r="D23" s="52"/>
      <c r="E23" s="52"/>
    </row>
    <row r="24" spans="3:5" x14ac:dyDescent="0.2">
      <c r="C24" s="52"/>
      <c r="D24" s="52"/>
      <c r="E24" s="52"/>
    </row>
    <row r="25" spans="3:5" x14ac:dyDescent="0.2">
      <c r="C25" s="52"/>
      <c r="D25" s="52"/>
      <c r="E25" s="52"/>
    </row>
    <row r="26" spans="3:5" x14ac:dyDescent="0.2">
      <c r="C26" s="52"/>
      <c r="D26" s="52"/>
      <c r="E26" s="52"/>
    </row>
    <row r="27" spans="3:5" x14ac:dyDescent="0.2">
      <c r="C27" s="52"/>
      <c r="D27" s="52"/>
      <c r="E27" s="52"/>
    </row>
  </sheetData>
  <phoneticPr fontId="23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38"/>
  <sheetViews>
    <sheetView workbookViewId="0"/>
  </sheetViews>
  <sheetFormatPr baseColWidth="10" defaultColWidth="6" defaultRowHeight="13" x14ac:dyDescent="0.15"/>
  <cols>
    <col min="1" max="2" width="6" style="6"/>
    <col min="3" max="3" width="3.6640625" style="6" customWidth="1"/>
    <col min="4" max="35" width="6.5" style="6" customWidth="1"/>
    <col min="36" max="16384" width="6" style="6"/>
  </cols>
  <sheetData>
    <row r="1" spans="1:22" ht="16" x14ac:dyDescent="0.2">
      <c r="A1" s="1" t="s">
        <v>82</v>
      </c>
    </row>
    <row r="4" spans="1:22" x14ac:dyDescent="0.15">
      <c r="A4" s="6" t="s">
        <v>94</v>
      </c>
    </row>
    <row r="5" spans="1:22" x14ac:dyDescent="0.15">
      <c r="A5" s="6" t="s">
        <v>95</v>
      </c>
    </row>
    <row r="7" spans="1:22" x14ac:dyDescent="0.15">
      <c r="A7" s="6" t="s">
        <v>93</v>
      </c>
      <c r="B7" s="11"/>
    </row>
    <row r="10" spans="1:22" x14ac:dyDescent="0.15">
      <c r="A10" s="7" t="s">
        <v>90</v>
      </c>
      <c r="B10" s="7"/>
      <c r="C10" s="7"/>
    </row>
    <row r="12" spans="1:22" x14ac:dyDescent="0.15">
      <c r="B12" s="6" t="s">
        <v>29</v>
      </c>
      <c r="D12" s="34">
        <v>35.01</v>
      </c>
      <c r="E12" s="34">
        <v>35.01</v>
      </c>
      <c r="F12" s="34">
        <v>35.020000000000003</v>
      </c>
      <c r="G12" s="34">
        <v>35.020000000000003</v>
      </c>
      <c r="H12" s="34">
        <v>35.03</v>
      </c>
      <c r="I12" s="34">
        <v>35.03</v>
      </c>
      <c r="J12" s="34">
        <v>35.04</v>
      </c>
      <c r="K12" s="34">
        <v>35.04</v>
      </c>
      <c r="L12" s="34">
        <v>35.049999999999997</v>
      </c>
      <c r="M12" s="34">
        <v>35.049999999999997</v>
      </c>
      <c r="N12" s="34">
        <v>35.06</v>
      </c>
      <c r="O12" s="34">
        <v>35.06</v>
      </c>
      <c r="P12" s="34">
        <v>35.07</v>
      </c>
      <c r="Q12" s="34">
        <v>35.07</v>
      </c>
      <c r="R12" s="34">
        <v>35.08</v>
      </c>
      <c r="S12" s="34">
        <v>35.08</v>
      </c>
      <c r="T12" s="17"/>
      <c r="U12" s="17"/>
      <c r="V12" s="17" t="s">
        <v>0</v>
      </c>
    </row>
    <row r="13" spans="1:22" x14ac:dyDescent="0.15">
      <c r="D13" s="17" t="s">
        <v>31</v>
      </c>
      <c r="E13" s="17" t="s">
        <v>31</v>
      </c>
      <c r="F13" s="17" t="s">
        <v>32</v>
      </c>
      <c r="G13" s="17" t="s">
        <v>32</v>
      </c>
      <c r="H13" s="17" t="s">
        <v>33</v>
      </c>
      <c r="I13" s="17" t="s">
        <v>33</v>
      </c>
      <c r="J13" s="17" t="s">
        <v>34</v>
      </c>
      <c r="K13" s="17" t="s">
        <v>34</v>
      </c>
      <c r="L13" s="17" t="s">
        <v>35</v>
      </c>
      <c r="M13" s="17" t="s">
        <v>35</v>
      </c>
      <c r="N13" s="17" t="s">
        <v>36</v>
      </c>
      <c r="O13" s="17" t="s">
        <v>36</v>
      </c>
      <c r="P13" s="17" t="s">
        <v>37</v>
      </c>
      <c r="Q13" s="17" t="s">
        <v>37</v>
      </c>
      <c r="R13" s="17" t="s">
        <v>38</v>
      </c>
      <c r="S13" s="17" t="s">
        <v>38</v>
      </c>
      <c r="T13" s="17"/>
      <c r="U13" s="17" t="s">
        <v>2</v>
      </c>
      <c r="V13" s="17" t="s">
        <v>1</v>
      </c>
    </row>
    <row r="14" spans="1:22" x14ac:dyDescent="0.15">
      <c r="D14" s="35" t="s">
        <v>57</v>
      </c>
      <c r="E14" s="35" t="s">
        <v>47</v>
      </c>
      <c r="F14" s="35" t="s">
        <v>57</v>
      </c>
      <c r="G14" s="35" t="s">
        <v>47</v>
      </c>
      <c r="H14" s="35" t="s">
        <v>57</v>
      </c>
      <c r="I14" s="35" t="s">
        <v>47</v>
      </c>
      <c r="J14" s="35" t="s">
        <v>57</v>
      </c>
      <c r="K14" s="35" t="s">
        <v>47</v>
      </c>
      <c r="L14" s="35" t="s">
        <v>57</v>
      </c>
      <c r="M14" s="35" t="s">
        <v>47</v>
      </c>
      <c r="N14" s="35" t="s">
        <v>57</v>
      </c>
      <c r="O14" s="35" t="s">
        <v>47</v>
      </c>
      <c r="P14" s="35" t="s">
        <v>57</v>
      </c>
      <c r="Q14" s="35" t="s">
        <v>47</v>
      </c>
      <c r="R14" s="35" t="s">
        <v>57</v>
      </c>
      <c r="S14" s="35" t="s">
        <v>47</v>
      </c>
      <c r="T14" s="24"/>
      <c r="U14" s="17"/>
      <c r="V14" s="17"/>
    </row>
    <row r="15" spans="1:22" x14ac:dyDescent="0.15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4"/>
      <c r="U15" s="17"/>
      <c r="V15" s="17"/>
    </row>
    <row r="16" spans="1:22" x14ac:dyDescent="0.15">
      <c r="B16" s="6">
        <v>2001</v>
      </c>
      <c r="D16" s="43">
        <v>12.567847542078317</v>
      </c>
      <c r="E16" s="43"/>
      <c r="F16" s="43"/>
      <c r="G16" s="43"/>
      <c r="H16" s="43"/>
      <c r="I16" s="43"/>
      <c r="J16" s="43">
        <v>35.76199735385967</v>
      </c>
      <c r="K16" s="43"/>
      <c r="L16" s="43">
        <v>0.59471020919192452</v>
      </c>
      <c r="M16" s="43"/>
      <c r="N16" s="43"/>
      <c r="O16" s="43"/>
      <c r="P16" s="43">
        <v>30.02596518111778</v>
      </c>
      <c r="Q16" s="43"/>
      <c r="R16" s="43"/>
      <c r="S16" s="43"/>
      <c r="T16" s="24"/>
      <c r="U16" s="24">
        <f>AVERAGE(D16:S16)</f>
        <v>19.737630071561924</v>
      </c>
      <c r="V16" s="24">
        <f>STDEV(D16:S16)</f>
        <v>16.129552055173988</v>
      </c>
    </row>
    <row r="17" spans="1:38" x14ac:dyDescent="0.15">
      <c r="B17" s="33">
        <v>2005</v>
      </c>
      <c r="C17" s="33"/>
      <c r="D17" s="43">
        <v>12.711421357492943</v>
      </c>
      <c r="E17" s="43"/>
      <c r="F17" s="43"/>
      <c r="G17" s="43"/>
      <c r="H17" s="43">
        <v>14.968054366891783</v>
      </c>
      <c r="I17" s="43"/>
      <c r="J17" s="43">
        <v>23.06595953351929</v>
      </c>
      <c r="K17" s="43"/>
      <c r="L17" s="43">
        <v>0.25037820843299163</v>
      </c>
      <c r="M17" s="43"/>
      <c r="N17" s="43">
        <v>0.10296383300028983</v>
      </c>
      <c r="O17" s="43"/>
      <c r="P17" s="43">
        <v>26.239837725582372</v>
      </c>
      <c r="Q17" s="43"/>
      <c r="R17" s="43"/>
      <c r="S17" s="43"/>
      <c r="T17" s="24"/>
      <c r="U17" s="24">
        <f>AVERAGE(D17:S17)</f>
        <v>12.889769170819946</v>
      </c>
      <c r="V17" s="24">
        <f>STDEV(D17:S17)</f>
        <v>11.039808446353076</v>
      </c>
    </row>
    <row r="18" spans="1:38" x14ac:dyDescent="0.15">
      <c r="B18" s="33">
        <v>2009</v>
      </c>
      <c r="C18" s="33"/>
      <c r="D18" s="43">
        <v>8.0117045864167427</v>
      </c>
      <c r="E18" s="43">
        <v>2.1712855961493607</v>
      </c>
      <c r="F18" s="43"/>
      <c r="G18" s="43">
        <v>4.9364350256927771</v>
      </c>
      <c r="H18" s="43">
        <v>11.345147006761938</v>
      </c>
      <c r="I18" s="43">
        <v>4.868737291346819</v>
      </c>
      <c r="J18" s="43">
        <v>18.709443913032239</v>
      </c>
      <c r="K18" s="43">
        <v>10.733808444570835</v>
      </c>
      <c r="L18" s="43">
        <v>3.2064689052677911E-2</v>
      </c>
      <c r="M18" s="43">
        <v>5.8319839443356996</v>
      </c>
      <c r="N18" s="43"/>
      <c r="O18" s="43">
        <v>0.38865521535822545</v>
      </c>
      <c r="P18" s="43">
        <v>18.539460062116746</v>
      </c>
      <c r="Q18" s="43">
        <v>12.278129377099251</v>
      </c>
      <c r="R18" s="43"/>
      <c r="S18" s="43">
        <v>0.35588894135021248</v>
      </c>
      <c r="T18" s="24"/>
      <c r="U18" s="24">
        <f>AVERAGE(D18:S18)</f>
        <v>7.5540572379448854</v>
      </c>
      <c r="V18" s="24">
        <f>STDEV(D18:S18)</f>
        <v>6.441213952856887</v>
      </c>
    </row>
    <row r="19" spans="1:38" x14ac:dyDescent="0.15">
      <c r="B19" s="33">
        <v>2013</v>
      </c>
      <c r="C19" s="33"/>
      <c r="D19" s="31">
        <v>5.9233594249533148</v>
      </c>
      <c r="E19" s="31">
        <v>2.919091356064051</v>
      </c>
      <c r="F19" s="31"/>
      <c r="G19" s="31"/>
      <c r="H19" s="31">
        <v>8.3824446902911429</v>
      </c>
      <c r="I19" s="31"/>
      <c r="J19" s="31">
        <v>16.581459083255094</v>
      </c>
      <c r="K19" s="31">
        <v>23.672947320807502</v>
      </c>
      <c r="L19" s="31">
        <v>3.0076103282770869E-2</v>
      </c>
      <c r="M19" s="31">
        <v>23.795568429400824</v>
      </c>
      <c r="N19" s="31"/>
      <c r="O19" s="31"/>
      <c r="P19" s="31">
        <v>22.429437215707107</v>
      </c>
      <c r="Q19" s="31">
        <v>17.58842979138419</v>
      </c>
      <c r="R19" s="31"/>
      <c r="S19" s="31"/>
      <c r="T19" s="24"/>
      <c r="U19" s="24">
        <f>AVERAGE(D19:S19)</f>
        <v>13.480312601682888</v>
      </c>
      <c r="V19" s="24">
        <f>STDEV(D19:S19)</f>
        <v>9.30335240403749</v>
      </c>
    </row>
    <row r="20" spans="1:38" x14ac:dyDescent="0.15"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24"/>
    </row>
    <row r="21" spans="1:38" x14ac:dyDescent="0.15">
      <c r="B21" s="35" t="s">
        <v>2</v>
      </c>
      <c r="C21" s="35"/>
      <c r="D21" s="31">
        <f>AVERAGE(D16:D19)</f>
        <v>9.8035832277353308</v>
      </c>
      <c r="E21" s="31">
        <f t="shared" ref="E21:S21" si="0">AVERAGE(E16:E19)</f>
        <v>2.5451884761067056</v>
      </c>
      <c r="F21" s="31" t="e">
        <f t="shared" si="0"/>
        <v>#DIV/0!</v>
      </c>
      <c r="G21" s="31">
        <f t="shared" si="0"/>
        <v>4.9364350256927771</v>
      </c>
      <c r="H21" s="31">
        <f t="shared" si="0"/>
        <v>11.565215354648288</v>
      </c>
      <c r="I21" s="31">
        <f t="shared" si="0"/>
        <v>4.868737291346819</v>
      </c>
      <c r="J21" s="31">
        <f t="shared" si="0"/>
        <v>23.529714970916576</v>
      </c>
      <c r="K21" s="31">
        <f t="shared" si="0"/>
        <v>17.203377882689168</v>
      </c>
      <c r="L21" s="31">
        <f t="shared" si="0"/>
        <v>0.22680730249009123</v>
      </c>
      <c r="M21" s="31">
        <f t="shared" si="0"/>
        <v>14.813776186868262</v>
      </c>
      <c r="N21" s="31">
        <f t="shared" si="0"/>
        <v>0.10296383300028983</v>
      </c>
      <c r="O21" s="31">
        <f t="shared" si="0"/>
        <v>0.38865521535822545</v>
      </c>
      <c r="P21" s="31">
        <f t="shared" si="0"/>
        <v>24.308675046131</v>
      </c>
      <c r="Q21" s="31">
        <f t="shared" si="0"/>
        <v>14.933279584241721</v>
      </c>
      <c r="R21" s="31" t="e">
        <f t="shared" si="0"/>
        <v>#DIV/0!</v>
      </c>
      <c r="S21" s="31">
        <f t="shared" si="0"/>
        <v>0.35588894135021248</v>
      </c>
      <c r="T21" s="24"/>
    </row>
    <row r="22" spans="1:38" x14ac:dyDescent="0.15"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T22" s="24"/>
    </row>
    <row r="23" spans="1:38" x14ac:dyDescent="0.15"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38" x14ac:dyDescent="0.15">
      <c r="A24" s="7" t="s">
        <v>91</v>
      </c>
      <c r="B24" s="7"/>
      <c r="C24" s="7"/>
    </row>
    <row r="25" spans="1:38" x14ac:dyDescent="0.15">
      <c r="A25" s="7"/>
      <c r="B25" s="7"/>
      <c r="C25" s="7"/>
    </row>
    <row r="26" spans="1:38" x14ac:dyDescent="0.15">
      <c r="B26" s="6" t="s">
        <v>29</v>
      </c>
      <c r="D26" s="34">
        <v>35.01</v>
      </c>
      <c r="E26" s="34">
        <v>35.01</v>
      </c>
      <c r="F26" s="34">
        <v>35.01</v>
      </c>
      <c r="G26" s="34">
        <v>35.01</v>
      </c>
      <c r="H26" s="34">
        <v>35.020000000000003</v>
      </c>
      <c r="I26" s="34">
        <v>35.020000000000003</v>
      </c>
      <c r="J26" s="34">
        <v>35.020000000000003</v>
      </c>
      <c r="K26" s="34">
        <v>35.020000000000003</v>
      </c>
      <c r="L26" s="34">
        <v>35.03</v>
      </c>
      <c r="M26" s="34">
        <v>35.03</v>
      </c>
      <c r="N26" s="34">
        <v>35.03</v>
      </c>
      <c r="O26" s="34">
        <v>35.03</v>
      </c>
      <c r="P26" s="34">
        <v>35.04</v>
      </c>
      <c r="Q26" s="34">
        <v>35.04</v>
      </c>
      <c r="R26" s="34">
        <v>35.04</v>
      </c>
      <c r="S26" s="34">
        <v>35.04</v>
      </c>
      <c r="T26" s="34">
        <v>35.049999999999997</v>
      </c>
      <c r="U26" s="34">
        <v>35.049999999999997</v>
      </c>
      <c r="V26" s="34">
        <v>35.049999999999997</v>
      </c>
      <c r="W26" s="34">
        <v>35.049999999999997</v>
      </c>
      <c r="X26" s="34">
        <v>35.06</v>
      </c>
      <c r="Y26" s="34">
        <v>35.06</v>
      </c>
      <c r="Z26" s="34">
        <v>35.06</v>
      </c>
      <c r="AA26" s="34">
        <v>35.06</v>
      </c>
      <c r="AB26" s="34">
        <v>35.07</v>
      </c>
      <c r="AC26" s="34">
        <v>35.07</v>
      </c>
      <c r="AD26" s="34">
        <v>35.07</v>
      </c>
      <c r="AE26" s="34">
        <v>35.07</v>
      </c>
      <c r="AF26" s="34">
        <v>35.08</v>
      </c>
      <c r="AG26" s="34">
        <v>35.08</v>
      </c>
      <c r="AH26" s="34">
        <v>35.08</v>
      </c>
      <c r="AI26" s="34">
        <v>35.08</v>
      </c>
      <c r="AK26" s="17"/>
      <c r="AL26" s="17" t="s">
        <v>0</v>
      </c>
    </row>
    <row r="27" spans="1:38" x14ac:dyDescent="0.15">
      <c r="D27" s="17" t="s">
        <v>31</v>
      </c>
      <c r="E27" s="17" t="s">
        <v>31</v>
      </c>
      <c r="F27" s="17" t="s">
        <v>31</v>
      </c>
      <c r="G27" s="17" t="s">
        <v>31</v>
      </c>
      <c r="H27" s="17" t="s">
        <v>32</v>
      </c>
      <c r="I27" s="17" t="s">
        <v>32</v>
      </c>
      <c r="J27" s="17" t="s">
        <v>32</v>
      </c>
      <c r="K27" s="17" t="s">
        <v>32</v>
      </c>
      <c r="L27" s="17" t="s">
        <v>33</v>
      </c>
      <c r="M27" s="17" t="s">
        <v>33</v>
      </c>
      <c r="N27" s="17" t="s">
        <v>33</v>
      </c>
      <c r="O27" s="17" t="s">
        <v>33</v>
      </c>
      <c r="P27" s="17" t="s">
        <v>34</v>
      </c>
      <c r="Q27" s="17" t="s">
        <v>34</v>
      </c>
      <c r="R27" s="17" t="s">
        <v>34</v>
      </c>
      <c r="S27" s="17" t="s">
        <v>34</v>
      </c>
      <c r="T27" s="17" t="s">
        <v>35</v>
      </c>
      <c r="U27" s="17" t="s">
        <v>35</v>
      </c>
      <c r="V27" s="17" t="s">
        <v>35</v>
      </c>
      <c r="W27" s="17" t="s">
        <v>35</v>
      </c>
      <c r="X27" s="17" t="s">
        <v>36</v>
      </c>
      <c r="Y27" s="17" t="s">
        <v>36</v>
      </c>
      <c r="Z27" s="17" t="s">
        <v>36</v>
      </c>
      <c r="AA27" s="17" t="s">
        <v>36</v>
      </c>
      <c r="AB27" s="17" t="s">
        <v>37</v>
      </c>
      <c r="AC27" s="17" t="s">
        <v>37</v>
      </c>
      <c r="AD27" s="17" t="s">
        <v>37</v>
      </c>
      <c r="AE27" s="17" t="s">
        <v>37</v>
      </c>
      <c r="AF27" s="17" t="s">
        <v>38</v>
      </c>
      <c r="AG27" s="17" t="s">
        <v>38</v>
      </c>
      <c r="AH27" s="17" t="s">
        <v>38</v>
      </c>
      <c r="AI27" s="17" t="s">
        <v>38</v>
      </c>
      <c r="AK27" s="17" t="s">
        <v>2</v>
      </c>
      <c r="AL27" s="17" t="s">
        <v>1</v>
      </c>
    </row>
    <row r="28" spans="1:38" x14ac:dyDescent="0.15">
      <c r="D28" s="17" t="s">
        <v>46</v>
      </c>
      <c r="E28" s="17" t="s">
        <v>48</v>
      </c>
      <c r="F28" s="35" t="s">
        <v>57</v>
      </c>
      <c r="G28" s="35" t="s">
        <v>47</v>
      </c>
      <c r="H28" s="17" t="s">
        <v>46</v>
      </c>
      <c r="I28" s="17" t="s">
        <v>48</v>
      </c>
      <c r="J28" s="35" t="s">
        <v>57</v>
      </c>
      <c r="K28" s="35" t="s">
        <v>47</v>
      </c>
      <c r="L28" s="17" t="s">
        <v>46</v>
      </c>
      <c r="M28" s="17" t="s">
        <v>48</v>
      </c>
      <c r="N28" s="35" t="s">
        <v>57</v>
      </c>
      <c r="O28" s="35" t="s">
        <v>47</v>
      </c>
      <c r="P28" s="17" t="s">
        <v>46</v>
      </c>
      <c r="Q28" s="17" t="s">
        <v>48</v>
      </c>
      <c r="R28" s="35" t="s">
        <v>57</v>
      </c>
      <c r="S28" s="35" t="s">
        <v>47</v>
      </c>
      <c r="T28" s="17" t="s">
        <v>46</v>
      </c>
      <c r="U28" s="17" t="s">
        <v>48</v>
      </c>
      <c r="V28" s="35" t="s">
        <v>57</v>
      </c>
      <c r="W28" s="35" t="s">
        <v>47</v>
      </c>
      <c r="X28" s="17" t="s">
        <v>46</v>
      </c>
      <c r="Y28" s="17" t="s">
        <v>48</v>
      </c>
      <c r="Z28" s="35" t="s">
        <v>57</v>
      </c>
      <c r="AA28" s="35" t="s">
        <v>47</v>
      </c>
      <c r="AB28" s="17" t="s">
        <v>46</v>
      </c>
      <c r="AC28" s="17" t="s">
        <v>48</v>
      </c>
      <c r="AD28" s="35" t="s">
        <v>57</v>
      </c>
      <c r="AE28" s="35" t="s">
        <v>47</v>
      </c>
      <c r="AF28" s="17" t="s">
        <v>46</v>
      </c>
      <c r="AG28" s="17" t="s">
        <v>48</v>
      </c>
      <c r="AH28" s="35" t="s">
        <v>57</v>
      </c>
      <c r="AI28" s="35" t="s">
        <v>47</v>
      </c>
      <c r="AK28" s="17"/>
      <c r="AL28" s="17"/>
    </row>
    <row r="29" spans="1:38" x14ac:dyDescent="0.15">
      <c r="D29" s="17"/>
      <c r="E29" s="17"/>
      <c r="F29" s="35"/>
      <c r="G29" s="35"/>
      <c r="H29" s="17"/>
      <c r="I29" s="17"/>
      <c r="J29" s="35"/>
      <c r="K29" s="35"/>
      <c r="L29" s="17"/>
      <c r="M29" s="17"/>
      <c r="N29" s="35"/>
      <c r="O29" s="35"/>
      <c r="P29" s="17"/>
      <c r="Q29" s="17"/>
      <c r="R29" s="35"/>
      <c r="S29" s="35"/>
      <c r="T29" s="17"/>
      <c r="U29" s="17"/>
      <c r="V29" s="35"/>
      <c r="W29" s="35"/>
      <c r="X29" s="17"/>
      <c r="Y29" s="17"/>
      <c r="Z29" s="35"/>
      <c r="AA29" s="35"/>
      <c r="AB29" s="17"/>
      <c r="AC29" s="17"/>
      <c r="AD29" s="35"/>
      <c r="AE29" s="35"/>
      <c r="AF29" s="17"/>
      <c r="AG29" s="17"/>
      <c r="AH29" s="35"/>
      <c r="AI29" s="35"/>
      <c r="AK29" s="17"/>
      <c r="AL29" s="17"/>
    </row>
    <row r="30" spans="1:38" x14ac:dyDescent="0.15">
      <c r="B30" s="6">
        <v>1992</v>
      </c>
      <c r="D30" s="43">
        <v>8.2031373208709635</v>
      </c>
      <c r="E30" s="43">
        <v>2.6726104738574117</v>
      </c>
      <c r="H30" s="43">
        <v>3.0453750650596212</v>
      </c>
      <c r="I30" s="43">
        <v>0.6807136967315216</v>
      </c>
      <c r="L30" s="43">
        <v>9.1159946752103966</v>
      </c>
      <c r="M30" s="43">
        <v>1.5834480268947002</v>
      </c>
      <c r="P30" s="43">
        <v>18.785818594124319</v>
      </c>
      <c r="Q30" s="43">
        <v>5.6822242712749764</v>
      </c>
      <c r="T30" s="43">
        <v>7.7864817749210807E-2</v>
      </c>
      <c r="U30" s="43">
        <v>4.2404088646863215E-2</v>
      </c>
      <c r="X30" s="43">
        <v>4.8518174099381396E-2</v>
      </c>
      <c r="Y30" s="43">
        <v>3.7736357632852192E-2</v>
      </c>
      <c r="AB30" s="43">
        <v>16.373563634316778</v>
      </c>
      <c r="AC30" s="43">
        <v>6.7125553169989045</v>
      </c>
      <c r="AF30" s="43">
        <v>3.9172713260859547E-2</v>
      </c>
      <c r="AG30" s="43">
        <v>2.3042772506387969E-2</v>
      </c>
      <c r="AH30" s="24"/>
      <c r="AK30" s="24">
        <f>AVERAGE(D30:AI30)</f>
        <v>4.5702612499521962</v>
      </c>
      <c r="AL30" s="24">
        <f>STDEV(D30:AI30)</f>
        <v>5.9662628828307938</v>
      </c>
    </row>
    <row r="31" spans="1:38" x14ac:dyDescent="0.15">
      <c r="B31" s="6">
        <v>1996</v>
      </c>
      <c r="D31" s="43">
        <v>4.5146749352128701</v>
      </c>
      <c r="E31" s="43"/>
      <c r="H31" s="43">
        <v>3.4114856055910581</v>
      </c>
      <c r="I31" s="43"/>
      <c r="L31" s="43">
        <v>5.9973780287959517</v>
      </c>
      <c r="M31" s="43"/>
      <c r="P31" s="43">
        <v>20.71145854364358</v>
      </c>
      <c r="Q31" s="43"/>
      <c r="T31" s="43">
        <v>5.9973780287959517</v>
      </c>
      <c r="U31" s="43"/>
      <c r="X31" s="43">
        <v>20.71145854364358</v>
      </c>
      <c r="Y31" s="43"/>
      <c r="AB31" s="43">
        <v>20.71145854364358</v>
      </c>
      <c r="AC31" s="43"/>
      <c r="AF31" s="43">
        <v>4.5146749352128701</v>
      </c>
      <c r="AG31" s="43"/>
      <c r="AH31" s="24"/>
      <c r="AK31" s="24">
        <f t="shared" ref="AK31:AK36" si="1">AVERAGE(D31:AI31)</f>
        <v>10.821245895567429</v>
      </c>
      <c r="AL31" s="24">
        <f t="shared" ref="AL31:AL36" si="2">STDEV(D31:AI31)</f>
        <v>8.2326748228847482</v>
      </c>
    </row>
    <row r="32" spans="1:38" x14ac:dyDescent="0.15">
      <c r="B32" s="6">
        <v>1998</v>
      </c>
      <c r="F32" s="43">
        <v>9.8003358924007298</v>
      </c>
      <c r="H32" s="43"/>
      <c r="J32" s="43">
        <v>3.5537345672895895</v>
      </c>
      <c r="L32" s="43"/>
      <c r="N32" s="43">
        <v>9.6899358860734868</v>
      </c>
      <c r="P32" s="43"/>
      <c r="R32" s="43">
        <v>26.395158575107924</v>
      </c>
      <c r="T32" s="43"/>
      <c r="V32" s="43">
        <v>0.12720752122679721</v>
      </c>
      <c r="X32" s="43"/>
      <c r="Z32" s="43">
        <v>0.10688742762830421</v>
      </c>
      <c r="AB32" s="43"/>
      <c r="AD32" s="43">
        <v>23.647511664750297</v>
      </c>
      <c r="AF32" s="43"/>
      <c r="AH32" s="43">
        <v>8.4860384462705399E-2</v>
      </c>
      <c r="AK32" s="24">
        <f t="shared" si="1"/>
        <v>9.175703989867479</v>
      </c>
      <c r="AL32" s="24">
        <f t="shared" si="2"/>
        <v>10.589524020583264</v>
      </c>
    </row>
    <row r="33" spans="2:38" x14ac:dyDescent="0.15">
      <c r="B33" s="6">
        <v>2002</v>
      </c>
      <c r="F33" s="43">
        <v>11.20145648063861</v>
      </c>
      <c r="H33" s="43"/>
      <c r="J33" s="43">
        <v>6.7456540958773736</v>
      </c>
      <c r="L33" s="43"/>
      <c r="N33" s="43">
        <v>13.945862433195124</v>
      </c>
      <c r="P33" s="43"/>
      <c r="R33" s="43">
        <v>30.337684079676801</v>
      </c>
      <c r="T33" s="43"/>
      <c r="V33" s="43">
        <v>0.41552225675452764</v>
      </c>
      <c r="X33" s="43"/>
      <c r="Z33" s="43">
        <v>0.35050761119244001</v>
      </c>
      <c r="AB33" s="43"/>
      <c r="AD33" s="43">
        <v>26.79518006911778</v>
      </c>
      <c r="AF33" s="43"/>
      <c r="AH33" s="43">
        <v>0.32908234887588278</v>
      </c>
      <c r="AK33" s="24">
        <f t="shared" si="1"/>
        <v>11.265118671916067</v>
      </c>
      <c r="AL33" s="24">
        <f t="shared" si="2"/>
        <v>11.886372303212744</v>
      </c>
    </row>
    <row r="34" spans="2:38" x14ac:dyDescent="0.15">
      <c r="B34" s="6">
        <v>2006</v>
      </c>
      <c r="F34" s="43">
        <v>12.496752859239081</v>
      </c>
      <c r="H34" s="43"/>
      <c r="J34" s="43">
        <v>6.1267537560760053</v>
      </c>
      <c r="L34" s="43"/>
      <c r="N34" s="43">
        <v>14.279554998794817</v>
      </c>
      <c r="P34" s="43"/>
      <c r="R34" s="43">
        <v>31.671633279123618</v>
      </c>
      <c r="T34" s="43"/>
      <c r="V34" s="43">
        <v>0.34790851518696297</v>
      </c>
      <c r="X34" s="43"/>
      <c r="Z34" s="43">
        <v>0.34774621087855129</v>
      </c>
      <c r="AB34" s="43"/>
      <c r="AD34" s="43">
        <v>29.009331033479498</v>
      </c>
      <c r="AF34" s="43"/>
      <c r="AH34" s="43">
        <v>0.27934623064411618</v>
      </c>
      <c r="AK34" s="24">
        <f t="shared" si="1"/>
        <v>11.819878360427833</v>
      </c>
      <c r="AL34" s="24">
        <f t="shared" si="2"/>
        <v>12.676688856714231</v>
      </c>
    </row>
    <row r="35" spans="2:38" x14ac:dyDescent="0.15">
      <c r="B35" s="6">
        <v>2010</v>
      </c>
      <c r="F35" s="43">
        <v>5.4152411397170521</v>
      </c>
      <c r="G35" s="43">
        <v>7.183334874443549</v>
      </c>
      <c r="H35" s="43"/>
      <c r="J35" s="43">
        <v>0.95472294256162638</v>
      </c>
      <c r="K35" s="43">
        <v>8.2553876419565402</v>
      </c>
      <c r="L35" s="43"/>
      <c r="N35" s="43">
        <v>5.3102922459219002</v>
      </c>
      <c r="O35" s="43">
        <v>10.136069897993691</v>
      </c>
      <c r="P35" s="43"/>
      <c r="R35" s="43">
        <v>12.906127233373374</v>
      </c>
      <c r="S35" s="43">
        <v>17.26290989908837</v>
      </c>
      <c r="T35" s="43"/>
      <c r="V35" s="43">
        <v>5.6972028571778625E-2</v>
      </c>
      <c r="W35" s="43">
        <v>1.6724047096876953</v>
      </c>
      <c r="X35" s="43"/>
      <c r="Z35" s="43">
        <v>2.5622980055072329E-2</v>
      </c>
      <c r="AA35" s="43">
        <v>1.4140468593059248</v>
      </c>
      <c r="AB35" s="43"/>
      <c r="AD35" s="43">
        <v>10.283349837838633</v>
      </c>
      <c r="AE35" s="43">
        <v>18.181952047356273</v>
      </c>
      <c r="AF35" s="43"/>
      <c r="AH35" s="43">
        <v>2.633761798950128E-2</v>
      </c>
      <c r="AI35" s="43">
        <v>1.4025538407512579</v>
      </c>
      <c r="AK35" s="24">
        <f t="shared" si="1"/>
        <v>6.280457862288265</v>
      </c>
      <c r="AL35" s="24">
        <f t="shared" si="2"/>
        <v>6.0964242017034644</v>
      </c>
    </row>
    <row r="36" spans="2:38" x14ac:dyDescent="0.15">
      <c r="B36" s="6">
        <v>2012</v>
      </c>
      <c r="F36" s="31">
        <v>5.2574560500568674</v>
      </c>
      <c r="G36" s="31">
        <v>6.6408372510571949</v>
      </c>
      <c r="J36" s="31">
        <v>0.98292762863867944</v>
      </c>
      <c r="K36" s="31">
        <v>7.6512826624556798</v>
      </c>
      <c r="N36" s="31">
        <v>5.0076260611009262</v>
      </c>
      <c r="O36" s="31">
        <v>8.3291993406153235</v>
      </c>
      <c r="R36" s="31">
        <v>13.243871869652196</v>
      </c>
      <c r="S36" s="31">
        <v>14.872918122875944</v>
      </c>
      <c r="V36" s="31">
        <v>3.884260628090741E-2</v>
      </c>
      <c r="W36" s="31">
        <v>1.403551489642938</v>
      </c>
      <c r="Z36" s="31">
        <v>1.5563686938092951E-2</v>
      </c>
      <c r="AA36" s="31">
        <v>1.2947662963392221</v>
      </c>
      <c r="AD36" s="31">
        <v>11.164589886953525</v>
      </c>
      <c r="AE36" s="31">
        <v>15.023954292320177</v>
      </c>
      <c r="AH36" s="31">
        <v>2.3817722681359045E-2</v>
      </c>
      <c r="AI36" s="31">
        <v>1.4445592286501376</v>
      </c>
      <c r="AK36" s="24">
        <f t="shared" si="1"/>
        <v>5.7747352622661978</v>
      </c>
      <c r="AL36" s="24">
        <f t="shared" si="2"/>
        <v>5.4457762907617742</v>
      </c>
    </row>
    <row r="38" spans="2:38" x14ac:dyDescent="0.15">
      <c r="B38" s="6" t="s">
        <v>2</v>
      </c>
      <c r="D38" s="24">
        <f>AVERAGE(D30:D36)</f>
        <v>6.3589061280419168</v>
      </c>
      <c r="E38" s="24">
        <f t="shared" ref="E38:AI38" si="3">AVERAGE(E30:E36)</f>
        <v>2.6726104738574117</v>
      </c>
      <c r="F38" s="24">
        <f t="shared" si="3"/>
        <v>8.8342484844104678</v>
      </c>
      <c r="G38" s="24">
        <f t="shared" si="3"/>
        <v>6.9120860627503724</v>
      </c>
      <c r="H38" s="24">
        <f t="shared" si="3"/>
        <v>3.2284303353253394</v>
      </c>
      <c r="I38" s="24">
        <f t="shared" si="3"/>
        <v>0.6807136967315216</v>
      </c>
      <c r="J38" s="24">
        <f t="shared" si="3"/>
        <v>3.672758598088655</v>
      </c>
      <c r="K38" s="24">
        <f t="shared" si="3"/>
        <v>7.95333515220611</v>
      </c>
      <c r="L38" s="24">
        <f t="shared" si="3"/>
        <v>7.5566863520031742</v>
      </c>
      <c r="M38" s="24">
        <f t="shared" si="3"/>
        <v>1.5834480268947002</v>
      </c>
      <c r="N38" s="24">
        <f t="shared" si="3"/>
        <v>9.6466543250172503</v>
      </c>
      <c r="O38" s="24">
        <f t="shared" si="3"/>
        <v>9.2326346193045072</v>
      </c>
      <c r="P38" s="24">
        <f t="shared" si="3"/>
        <v>19.748638568883948</v>
      </c>
      <c r="Q38" s="24">
        <f t="shared" si="3"/>
        <v>5.6822242712749764</v>
      </c>
      <c r="R38" s="24">
        <f t="shared" si="3"/>
        <v>22.910895007386781</v>
      </c>
      <c r="S38" s="24">
        <f t="shared" si="3"/>
        <v>16.067914010982157</v>
      </c>
      <c r="T38" s="24">
        <f t="shared" si="3"/>
        <v>3.0376214232725811</v>
      </c>
      <c r="U38" s="24">
        <f t="shared" si="3"/>
        <v>4.2404088646863215E-2</v>
      </c>
      <c r="V38" s="24">
        <f t="shared" si="3"/>
        <v>0.19729058560419477</v>
      </c>
      <c r="W38" s="24">
        <f t="shared" si="3"/>
        <v>1.5379780996653167</v>
      </c>
      <c r="X38" s="24">
        <f t="shared" si="3"/>
        <v>10.379988358871481</v>
      </c>
      <c r="Y38" s="24">
        <f t="shared" si="3"/>
        <v>3.7736357632852192E-2</v>
      </c>
      <c r="Z38" s="24">
        <f t="shared" si="3"/>
        <v>0.16926558333849218</v>
      </c>
      <c r="AA38" s="24">
        <f t="shared" si="3"/>
        <v>1.3544065778225733</v>
      </c>
      <c r="AB38" s="24">
        <f t="shared" si="3"/>
        <v>18.542511088980177</v>
      </c>
      <c r="AC38" s="24">
        <f t="shared" si="3"/>
        <v>6.7125553169989045</v>
      </c>
      <c r="AD38" s="24">
        <f t="shared" si="3"/>
        <v>20.179992498427943</v>
      </c>
      <c r="AE38" s="24">
        <f t="shared" si="3"/>
        <v>16.602953169838223</v>
      </c>
      <c r="AF38" s="24">
        <f t="shared" si="3"/>
        <v>2.276923824236865</v>
      </c>
      <c r="AG38" s="24">
        <f t="shared" si="3"/>
        <v>2.3042772506387969E-2</v>
      </c>
      <c r="AH38" s="24">
        <f t="shared" si="3"/>
        <v>0.14868886093071293</v>
      </c>
      <c r="AI38" s="24">
        <f t="shared" si="3"/>
        <v>1.4235565347006978</v>
      </c>
    </row>
  </sheetData>
  <pageMargins left="0.75" right="0.75" top="1" bottom="1" header="0.5" footer="0.5"/>
  <pageSetup paperSize="9" orientation="portrait" horizontalDpi="4294967292" verticalDpi="4294967292"/>
  <ignoredErrors>
    <ignoredError sqref="U16:V19 AK30:AL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1"/>
  <sheetViews>
    <sheetView workbookViewId="0"/>
  </sheetViews>
  <sheetFormatPr baseColWidth="10" defaultColWidth="8" defaultRowHeight="16" x14ac:dyDescent="0.2"/>
  <cols>
    <col min="1" max="1" width="2.5" style="51" customWidth="1"/>
    <col min="2" max="2" width="5.5" style="51" customWidth="1"/>
    <col min="3" max="3" width="2.5" style="51" customWidth="1"/>
    <col min="4" max="11" width="5.83203125" style="51" customWidth="1"/>
    <col min="12" max="12" width="3.33203125" style="51" customWidth="1"/>
    <col min="13" max="13" width="5.83203125" style="53" customWidth="1"/>
    <col min="14" max="14" width="7.6640625" style="12" customWidth="1"/>
    <col min="15" max="16384" width="8" style="10"/>
  </cols>
  <sheetData>
    <row r="1" spans="1:29" x14ac:dyDescent="0.2">
      <c r="A1" s="54" t="s">
        <v>72</v>
      </c>
      <c r="B1" s="9"/>
      <c r="C1" s="9"/>
    </row>
    <row r="2" spans="1:29" s="15" customForma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3"/>
      <c r="N2" s="32"/>
    </row>
    <row r="3" spans="1:29" s="15" customFormat="1" ht="13" x14ac:dyDescent="0.15">
      <c r="M3" s="32"/>
      <c r="N3" s="32"/>
    </row>
    <row r="4" spans="1:29" s="15" customFormat="1" ht="13" x14ac:dyDescent="0.15">
      <c r="A4" s="3" t="s">
        <v>39</v>
      </c>
      <c r="B4" s="11"/>
      <c r="C4" s="11"/>
      <c r="M4" s="32"/>
      <c r="N4" s="32"/>
    </row>
    <row r="5" spans="1:29" s="15" customFormat="1" ht="13" x14ac:dyDescent="0.15">
      <c r="A5" s="6" t="s">
        <v>40</v>
      </c>
      <c r="M5" s="32"/>
      <c r="N5" s="32"/>
    </row>
    <row r="6" spans="1:29" s="15" customFormat="1" ht="13" x14ac:dyDescent="0.15">
      <c r="A6" s="6"/>
      <c r="M6" s="32"/>
      <c r="N6" s="32"/>
    </row>
    <row r="7" spans="1:29" ht="13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32"/>
      <c r="N7" s="32"/>
    </row>
    <row r="8" spans="1:29" ht="13" x14ac:dyDescent="0.15">
      <c r="A8" s="55" t="s">
        <v>73</v>
      </c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32"/>
      <c r="N8" s="32"/>
    </row>
    <row r="9" spans="1:29" ht="13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32"/>
      <c r="N9" s="32"/>
    </row>
    <row r="10" spans="1:29" ht="13" x14ac:dyDescent="0.15">
      <c r="A10" s="15"/>
      <c r="B10" s="15"/>
      <c r="C10" s="15"/>
      <c r="D10" s="34">
        <v>35.01</v>
      </c>
      <c r="E10" s="34">
        <v>35.020000000000003</v>
      </c>
      <c r="F10" s="34">
        <v>35.03</v>
      </c>
      <c r="G10" s="34">
        <v>35.04</v>
      </c>
      <c r="H10" s="34">
        <v>35.049999999999997</v>
      </c>
      <c r="I10" s="34">
        <v>35.06</v>
      </c>
      <c r="J10" s="34">
        <v>35.07</v>
      </c>
      <c r="K10" s="34">
        <v>35.08</v>
      </c>
      <c r="L10" s="15"/>
      <c r="M10" s="32" t="s">
        <v>2</v>
      </c>
      <c r="N10" s="38" t="s">
        <v>0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ht="13" x14ac:dyDescent="0.15">
      <c r="A11" s="15"/>
      <c r="B11" s="15"/>
      <c r="C11" s="15"/>
      <c r="D11" s="17" t="s">
        <v>31</v>
      </c>
      <c r="E11" s="17" t="s">
        <v>32</v>
      </c>
      <c r="F11" s="17" t="s">
        <v>33</v>
      </c>
      <c r="G11" s="17" t="s">
        <v>34</v>
      </c>
      <c r="H11" s="17" t="s">
        <v>35</v>
      </c>
      <c r="I11" s="17" t="s">
        <v>36</v>
      </c>
      <c r="J11" s="17" t="s">
        <v>37</v>
      </c>
      <c r="K11" s="17" t="s">
        <v>38</v>
      </c>
      <c r="L11" s="15"/>
      <c r="M11" s="32"/>
      <c r="N11" s="38" t="s">
        <v>1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</row>
    <row r="12" spans="1:29" ht="13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32"/>
      <c r="N12" s="32"/>
    </row>
    <row r="13" spans="1:29" ht="13" x14ac:dyDescent="0.15">
      <c r="A13" s="15"/>
      <c r="B13" s="15">
        <v>1998</v>
      </c>
      <c r="C13" s="15"/>
      <c r="D13" s="21">
        <v>17.928930000000001</v>
      </c>
      <c r="E13" s="21">
        <v>38.635579999999997</v>
      </c>
      <c r="F13" s="21">
        <v>42.083190000000002</v>
      </c>
      <c r="G13" s="21">
        <v>48.866689999999998</v>
      </c>
      <c r="H13" s="21">
        <v>23.000080000000001</v>
      </c>
      <c r="I13" s="21">
        <v>32.500779999999999</v>
      </c>
      <c r="J13" s="21">
        <v>53.132260000000002</v>
      </c>
      <c r="K13" s="21">
        <v>42.773989999999998</v>
      </c>
      <c r="L13" s="34"/>
      <c r="M13" s="34">
        <f>AVERAGE(D13:K13)</f>
        <v>37.365187500000005</v>
      </c>
      <c r="N13" s="37">
        <f>STDEV(D13:K13)</f>
        <v>12.199535140878744</v>
      </c>
    </row>
    <row r="14" spans="1:29" ht="13" x14ac:dyDescent="0.15">
      <c r="A14" s="15"/>
      <c r="B14" s="15">
        <v>2002</v>
      </c>
      <c r="C14" s="15"/>
      <c r="D14" s="21">
        <v>32.120019999999997</v>
      </c>
      <c r="E14" s="21">
        <v>33.834139999999998</v>
      </c>
      <c r="F14" s="21">
        <v>26.841329999999999</v>
      </c>
      <c r="G14" s="21">
        <v>52.691429999999997</v>
      </c>
      <c r="H14" s="21">
        <v>44.935630000000003</v>
      </c>
      <c r="I14" s="21">
        <v>33.78</v>
      </c>
      <c r="J14" s="21">
        <v>34.765419999999999</v>
      </c>
      <c r="K14" s="21">
        <v>42.746200000000002</v>
      </c>
      <c r="L14" s="34"/>
      <c r="M14" s="34">
        <f>AVERAGE(D14:K14)</f>
        <v>37.714271249999996</v>
      </c>
      <c r="N14" s="37">
        <f t="shared" ref="N14:N15" si="0">STDEV(D14:K14)</f>
        <v>8.3711216548192802</v>
      </c>
    </row>
    <row r="15" spans="1:29" ht="13" x14ac:dyDescent="0.15">
      <c r="A15" s="15"/>
      <c r="B15" s="15">
        <v>2006</v>
      </c>
      <c r="C15" s="15"/>
      <c r="D15" s="21">
        <v>31.465029999999999</v>
      </c>
      <c r="E15" s="21">
        <v>43.639740000000003</v>
      </c>
      <c r="F15" s="21">
        <v>29.608830000000001</v>
      </c>
      <c r="G15" s="21">
        <v>45.480530000000002</v>
      </c>
      <c r="H15" s="21">
        <v>41.215159999999997</v>
      </c>
      <c r="I15" s="21">
        <v>36.838639999999998</v>
      </c>
      <c r="J15" s="21">
        <v>41.837600000000002</v>
      </c>
      <c r="K15" s="21">
        <v>36.795630000000003</v>
      </c>
      <c r="L15" s="34"/>
      <c r="M15" s="34">
        <f>AVERAGE(D15:K15)</f>
        <v>38.360145000000003</v>
      </c>
      <c r="N15" s="37">
        <f t="shared" si="0"/>
        <v>5.7034904047834427</v>
      </c>
    </row>
    <row r="16" spans="1:29" ht="13" x14ac:dyDescent="0.15">
      <c r="A16" s="15"/>
      <c r="B16" s="15">
        <v>2010</v>
      </c>
      <c r="C16" s="15"/>
      <c r="D16" s="31"/>
      <c r="E16" s="31"/>
      <c r="F16" s="31"/>
      <c r="G16" s="31"/>
      <c r="H16" s="31"/>
      <c r="I16" s="31"/>
      <c r="J16" s="31"/>
      <c r="K16" s="31"/>
      <c r="L16" s="34"/>
      <c r="M16" s="34"/>
      <c r="N16" s="37"/>
    </row>
    <row r="17" spans="1:14" ht="13" x14ac:dyDescent="0.15">
      <c r="A17" s="15"/>
      <c r="B17" s="15">
        <v>2012</v>
      </c>
      <c r="C17" s="15"/>
      <c r="D17" s="21">
        <v>38.77769</v>
      </c>
      <c r="E17" s="21">
        <v>51.147820000000003</v>
      </c>
      <c r="F17" s="21">
        <v>43.043689999999998</v>
      </c>
      <c r="G17" s="21">
        <v>42.125489999999999</v>
      </c>
      <c r="H17" s="21">
        <v>39.898139999999998</v>
      </c>
      <c r="I17" s="21">
        <v>50.39734</v>
      </c>
      <c r="J17" s="21">
        <v>47.569009999999999</v>
      </c>
      <c r="K17" s="21">
        <v>49.738689999999998</v>
      </c>
      <c r="L17" s="34"/>
      <c r="M17" s="34">
        <f>AVERAGE(D17:K17)</f>
        <v>45.337233750000003</v>
      </c>
      <c r="N17" s="37">
        <f>STDEV(D17:K17)</f>
        <v>4.9556349753009989</v>
      </c>
    </row>
    <row r="18" spans="1:14" ht="13" x14ac:dyDescent="0.15">
      <c r="A18" s="15"/>
      <c r="B18" s="15"/>
      <c r="C18" s="15"/>
      <c r="D18" s="21"/>
      <c r="E18" s="21"/>
      <c r="F18" s="21"/>
      <c r="G18" s="21"/>
      <c r="H18" s="21"/>
      <c r="I18" s="21"/>
      <c r="J18" s="21"/>
      <c r="K18" s="21"/>
      <c r="L18" s="34"/>
      <c r="M18" s="34"/>
      <c r="N18" s="32"/>
    </row>
    <row r="19" spans="1:14" ht="13" x14ac:dyDescent="0.15">
      <c r="A19" s="15"/>
      <c r="B19" s="15" t="s">
        <v>2</v>
      </c>
      <c r="C19" s="15"/>
      <c r="D19" s="34">
        <f t="shared" ref="D19:K19" si="1">AVERAGE(D13:D17)</f>
        <v>30.072917500000003</v>
      </c>
      <c r="E19" s="34">
        <f t="shared" si="1"/>
        <v>41.814320000000002</v>
      </c>
      <c r="F19" s="34">
        <f t="shared" si="1"/>
        <v>35.394260000000003</v>
      </c>
      <c r="G19" s="34">
        <f t="shared" si="1"/>
        <v>47.291035000000008</v>
      </c>
      <c r="H19" s="34">
        <f t="shared" si="1"/>
        <v>37.262252500000002</v>
      </c>
      <c r="I19" s="34">
        <f t="shared" si="1"/>
        <v>38.379189999999994</v>
      </c>
      <c r="J19" s="34">
        <f t="shared" si="1"/>
        <v>44.326072500000002</v>
      </c>
      <c r="K19" s="34">
        <f t="shared" si="1"/>
        <v>43.013627499999998</v>
      </c>
      <c r="L19" s="34"/>
      <c r="M19" s="34"/>
      <c r="N19" s="32"/>
    </row>
    <row r="20" spans="1:14" ht="13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2"/>
      <c r="N20" s="32"/>
    </row>
    <row r="21" spans="1:14" ht="13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32"/>
      <c r="N21" s="32"/>
    </row>
    <row r="22" spans="1:14" ht="13" x14ac:dyDescent="0.15">
      <c r="A22" s="55" t="s">
        <v>74</v>
      </c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32"/>
      <c r="N22" s="32"/>
    </row>
    <row r="23" spans="1:14" ht="13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2"/>
      <c r="N23" s="32"/>
    </row>
    <row r="24" spans="1:14" ht="13" x14ac:dyDescent="0.15">
      <c r="A24" s="15"/>
      <c r="B24" s="15"/>
      <c r="C24" s="15"/>
      <c r="D24" s="34">
        <v>35.01</v>
      </c>
      <c r="E24" s="34">
        <v>35.020000000000003</v>
      </c>
      <c r="F24" s="34">
        <v>35.03</v>
      </c>
      <c r="G24" s="34">
        <v>35.04</v>
      </c>
      <c r="H24" s="34">
        <v>35.049999999999997</v>
      </c>
      <c r="I24" s="34">
        <v>35.06</v>
      </c>
      <c r="J24" s="34">
        <v>35.07</v>
      </c>
      <c r="K24" s="34">
        <v>35.08</v>
      </c>
      <c r="L24" s="15"/>
      <c r="M24" s="32" t="s">
        <v>2</v>
      </c>
      <c r="N24" s="38" t="s">
        <v>0</v>
      </c>
    </row>
    <row r="25" spans="1:14" ht="16" customHeight="1" x14ac:dyDescent="0.15">
      <c r="A25" s="15"/>
      <c r="B25" s="15"/>
      <c r="C25" s="15"/>
      <c r="D25" s="17" t="s">
        <v>31</v>
      </c>
      <c r="E25" s="17" t="s">
        <v>32</v>
      </c>
      <c r="F25" s="17" t="s">
        <v>33</v>
      </c>
      <c r="G25" s="17" t="s">
        <v>34</v>
      </c>
      <c r="H25" s="17" t="s">
        <v>35</v>
      </c>
      <c r="I25" s="17" t="s">
        <v>36</v>
      </c>
      <c r="J25" s="17" t="s">
        <v>37</v>
      </c>
      <c r="K25" s="17" t="s">
        <v>38</v>
      </c>
      <c r="L25" s="15"/>
      <c r="M25" s="32"/>
      <c r="N25" s="38" t="s">
        <v>1</v>
      </c>
    </row>
    <row r="26" spans="1:14" ht="13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32"/>
      <c r="N26" s="32"/>
    </row>
    <row r="27" spans="1:14" ht="13" x14ac:dyDescent="0.15">
      <c r="A27" s="15"/>
      <c r="B27" s="15">
        <v>1992</v>
      </c>
      <c r="C27" s="15"/>
      <c r="D27" s="21">
        <v>10.55855</v>
      </c>
      <c r="E27" s="21">
        <v>13.323840000000001</v>
      </c>
      <c r="F27" s="21">
        <v>15.659560000000001</v>
      </c>
      <c r="G27" s="21">
        <v>14.64359</v>
      </c>
      <c r="H27" s="21">
        <v>18.155470000000001</v>
      </c>
      <c r="I27" s="21">
        <v>16.155519999999999</v>
      </c>
      <c r="J27" s="21">
        <v>12.933809999999999</v>
      </c>
      <c r="K27" s="21">
        <v>16.466740000000001</v>
      </c>
      <c r="L27" s="34"/>
      <c r="M27" s="34">
        <f t="shared" ref="M27:M33" si="2">AVERAGE(D27:K27)</f>
        <v>14.737135</v>
      </c>
      <c r="N27" s="37"/>
    </row>
    <row r="28" spans="1:14" ht="13" x14ac:dyDescent="0.15">
      <c r="A28" s="15"/>
      <c r="B28" s="15">
        <v>1994</v>
      </c>
      <c r="C28" s="15"/>
      <c r="D28" s="21">
        <v>10.60383</v>
      </c>
      <c r="E28" s="21">
        <v>20.704239999999999</v>
      </c>
      <c r="F28" s="21">
        <v>11.3184</v>
      </c>
      <c r="G28" s="21">
        <v>9.8144179999999999</v>
      </c>
      <c r="H28" s="21">
        <v>11.3184</v>
      </c>
      <c r="I28" s="21">
        <v>9.8144179999999999</v>
      </c>
      <c r="J28" s="21">
        <v>9.8144179999999999</v>
      </c>
      <c r="K28" s="21">
        <v>10.60383</v>
      </c>
      <c r="L28" s="34"/>
      <c r="M28" s="34">
        <f t="shared" si="2"/>
        <v>11.748994250000001</v>
      </c>
      <c r="N28" s="37"/>
    </row>
    <row r="29" spans="1:14" ht="13" x14ac:dyDescent="0.15">
      <c r="A29" s="15"/>
      <c r="B29" s="15">
        <v>1998</v>
      </c>
      <c r="C29" s="15"/>
      <c r="D29" s="21">
        <v>7.1180709999999996</v>
      </c>
      <c r="E29" s="21">
        <v>16.70898</v>
      </c>
      <c r="F29" s="21">
        <v>11.4536</v>
      </c>
      <c r="G29" s="21">
        <v>16.556439999999998</v>
      </c>
      <c r="H29" s="21">
        <v>10.49621</v>
      </c>
      <c r="I29" s="21">
        <v>17.223880000000001</v>
      </c>
      <c r="J29" s="21">
        <v>13.977499999999999</v>
      </c>
      <c r="K29" s="21">
        <v>17.414400000000001</v>
      </c>
      <c r="L29" s="34"/>
      <c r="M29" s="34">
        <f t="shared" si="2"/>
        <v>13.868635125000001</v>
      </c>
      <c r="N29" s="37">
        <f>STDEV(D29:K29)</f>
        <v>3.8155618238335229</v>
      </c>
    </row>
    <row r="30" spans="1:14" ht="13" x14ac:dyDescent="0.15">
      <c r="A30" s="15"/>
      <c r="B30" s="15">
        <v>2002</v>
      </c>
      <c r="C30" s="15"/>
      <c r="D30" s="21">
        <v>6.5073340000000002</v>
      </c>
      <c r="E30" s="21">
        <v>16.86702</v>
      </c>
      <c r="F30" s="21">
        <v>9.4698239999999991</v>
      </c>
      <c r="G30" s="21">
        <v>18.12557</v>
      </c>
      <c r="H30" s="21">
        <v>11.92456</v>
      </c>
      <c r="I30" s="21">
        <v>16.521940000000001</v>
      </c>
      <c r="J30" s="21">
        <v>14.926439999999999</v>
      </c>
      <c r="K30" s="21">
        <v>15.9483</v>
      </c>
      <c r="L30" s="34"/>
      <c r="M30" s="34">
        <f t="shared" si="2"/>
        <v>13.7863735</v>
      </c>
      <c r="N30" s="37">
        <f t="shared" ref="N30:N31" si="3">STDEV(D30:K30)</f>
        <v>4.0858532270788404</v>
      </c>
    </row>
    <row r="31" spans="1:14" ht="13" x14ac:dyDescent="0.15">
      <c r="A31" s="15"/>
      <c r="B31" s="15">
        <v>2006</v>
      </c>
      <c r="C31" s="15"/>
      <c r="D31" s="21">
        <v>6.1950950000000002</v>
      </c>
      <c r="E31" s="21">
        <v>19.97561</v>
      </c>
      <c r="F31" s="21">
        <v>5.0464840000000004</v>
      </c>
      <c r="G31" s="21">
        <v>19.391860000000001</v>
      </c>
      <c r="H31" s="21">
        <v>12.87196</v>
      </c>
      <c r="I31" s="21">
        <v>15.298830000000001</v>
      </c>
      <c r="J31" s="21">
        <v>16.801649999999999</v>
      </c>
      <c r="K31" s="21">
        <v>15.417870000000001</v>
      </c>
      <c r="L31" s="34"/>
      <c r="M31" s="34">
        <f t="shared" si="2"/>
        <v>13.874919875</v>
      </c>
      <c r="N31" s="37">
        <f t="shared" si="3"/>
        <v>5.5876896749080833</v>
      </c>
    </row>
    <row r="32" spans="1:14" ht="13" x14ac:dyDescent="0.15">
      <c r="A32" s="15"/>
      <c r="B32" s="15">
        <v>2010</v>
      </c>
      <c r="C32" s="15"/>
      <c r="D32" s="21">
        <v>4.1457829999999998</v>
      </c>
      <c r="E32" s="21">
        <v>17.312809999999999</v>
      </c>
      <c r="F32" s="21">
        <v>5.3891080000000002</v>
      </c>
      <c r="G32" s="21">
        <v>16.743169999999999</v>
      </c>
      <c r="H32" s="21">
        <v>14.821149999999999</v>
      </c>
      <c r="I32" s="21">
        <v>14.06997</v>
      </c>
      <c r="J32" s="21">
        <v>15.35516</v>
      </c>
      <c r="K32" s="21">
        <v>14.298769999999999</v>
      </c>
      <c r="L32" s="34"/>
      <c r="M32" s="34">
        <f t="shared" si="2"/>
        <v>12.766990125</v>
      </c>
      <c r="N32" s="37"/>
    </row>
    <row r="33" spans="1:14" ht="13" x14ac:dyDescent="0.15">
      <c r="A33" s="15"/>
      <c r="B33" s="15">
        <v>2012</v>
      </c>
      <c r="C33" s="15"/>
      <c r="D33" s="21">
        <v>3.9067980000000002</v>
      </c>
      <c r="E33" s="21">
        <v>16.804030000000001</v>
      </c>
      <c r="F33" s="21">
        <v>4.2719839999999998</v>
      </c>
      <c r="G33" s="21">
        <v>15.74245</v>
      </c>
      <c r="H33" s="21">
        <v>12.709149999999999</v>
      </c>
      <c r="I33" s="21">
        <v>12.831390000000001</v>
      </c>
      <c r="J33" s="21">
        <v>15.327970000000001</v>
      </c>
      <c r="K33" s="21">
        <v>13.19416</v>
      </c>
      <c r="L33" s="34"/>
      <c r="M33" s="34">
        <f t="shared" si="2"/>
        <v>11.8484915</v>
      </c>
      <c r="N33" s="37">
        <f>STDEV(D33:K33)</f>
        <v>5.0116813977657948</v>
      </c>
    </row>
    <row r="34" spans="1:14" ht="13" x14ac:dyDescent="0.15">
      <c r="A34" s="15"/>
      <c r="B34" s="15"/>
      <c r="C34" s="15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2"/>
    </row>
    <row r="35" spans="1:14" ht="13" x14ac:dyDescent="0.15">
      <c r="A35" s="15"/>
      <c r="B35" s="15" t="s">
        <v>2</v>
      </c>
      <c r="C35" s="15"/>
      <c r="D35" s="34">
        <f>AVERAGE(D27:D33)</f>
        <v>7.0050658571428581</v>
      </c>
      <c r="E35" s="34">
        <f t="shared" ref="E35:K35" si="4">AVERAGE(E27:E33)</f>
        <v>17.38521857142857</v>
      </c>
      <c r="F35" s="34">
        <f t="shared" si="4"/>
        <v>8.9441371428571443</v>
      </c>
      <c r="G35" s="34">
        <f t="shared" si="4"/>
        <v>15.859642571428571</v>
      </c>
      <c r="H35" s="34">
        <f t="shared" si="4"/>
        <v>13.185271428571427</v>
      </c>
      <c r="I35" s="34">
        <f t="shared" si="4"/>
        <v>14.559421142857143</v>
      </c>
      <c r="J35" s="34">
        <f t="shared" si="4"/>
        <v>14.162421142857141</v>
      </c>
      <c r="K35" s="34">
        <f t="shared" si="4"/>
        <v>14.763438571428575</v>
      </c>
      <c r="L35" s="34"/>
      <c r="M35" s="34"/>
      <c r="N35" s="32"/>
    </row>
    <row r="36" spans="1:14" ht="13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32"/>
      <c r="N36" s="32"/>
    </row>
    <row r="37" spans="1:14" ht="13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2"/>
      <c r="N37" s="32"/>
    </row>
    <row r="38" spans="1:14" ht="13" x14ac:dyDescent="0.15">
      <c r="A38" s="55" t="s">
        <v>75</v>
      </c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32"/>
      <c r="N38" s="32"/>
    </row>
    <row r="39" spans="1:14" ht="13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2"/>
      <c r="N39" s="32"/>
    </row>
    <row r="40" spans="1:14" ht="13" x14ac:dyDescent="0.15">
      <c r="A40" s="15"/>
      <c r="B40" s="15"/>
      <c r="C40" s="15"/>
      <c r="D40" s="34">
        <v>35.01</v>
      </c>
      <c r="E40" s="34">
        <v>35.020000000000003</v>
      </c>
      <c r="F40" s="34">
        <v>35.03</v>
      </c>
      <c r="G40" s="34">
        <v>35.04</v>
      </c>
      <c r="H40" s="34">
        <v>35.049999999999997</v>
      </c>
      <c r="I40" s="34">
        <v>35.06</v>
      </c>
      <c r="J40" s="34">
        <v>35.07</v>
      </c>
      <c r="K40" s="34">
        <v>35.08</v>
      </c>
      <c r="L40" s="15"/>
      <c r="M40" s="32" t="s">
        <v>2</v>
      </c>
      <c r="N40" s="38" t="s">
        <v>0</v>
      </c>
    </row>
    <row r="41" spans="1:14" ht="13" x14ac:dyDescent="0.15">
      <c r="A41" s="15"/>
      <c r="B41" s="15"/>
      <c r="C41" s="15"/>
      <c r="D41" s="17" t="s">
        <v>31</v>
      </c>
      <c r="E41" s="17" t="s">
        <v>32</v>
      </c>
      <c r="F41" s="17" t="s">
        <v>33</v>
      </c>
      <c r="G41" s="17" t="s">
        <v>34</v>
      </c>
      <c r="H41" s="17" t="s">
        <v>35</v>
      </c>
      <c r="I41" s="17" t="s">
        <v>36</v>
      </c>
      <c r="J41" s="17" t="s">
        <v>37</v>
      </c>
      <c r="K41" s="17" t="s">
        <v>38</v>
      </c>
      <c r="L41" s="15"/>
      <c r="M41" s="32"/>
      <c r="N41" s="38" t="s">
        <v>1</v>
      </c>
    </row>
    <row r="42" spans="1:14" ht="13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2"/>
      <c r="N42" s="32"/>
    </row>
    <row r="43" spans="1:14" ht="13" x14ac:dyDescent="0.15">
      <c r="A43" s="15"/>
      <c r="B43" s="15">
        <v>1998</v>
      </c>
      <c r="C43" s="15"/>
      <c r="D43" s="21">
        <v>20.88317</v>
      </c>
      <c r="E43" s="21">
        <v>29.740790000000001</v>
      </c>
      <c r="F43" s="21">
        <v>46.032559999999997</v>
      </c>
      <c r="G43" s="21">
        <v>35.90934</v>
      </c>
      <c r="H43" s="21">
        <v>17.379300000000001</v>
      </c>
      <c r="I43" s="21">
        <v>19.20804</v>
      </c>
      <c r="J43" s="21">
        <v>43.277340000000002</v>
      </c>
      <c r="K43" s="21">
        <v>32.506540000000001</v>
      </c>
      <c r="L43" s="34"/>
      <c r="M43" s="34">
        <f>AVERAGE(D43:K43)</f>
        <v>30.617135000000001</v>
      </c>
      <c r="N43" s="37">
        <f>STDEV(D43:K43)</f>
        <v>10.891800211792361</v>
      </c>
    </row>
    <row r="44" spans="1:14" ht="13" x14ac:dyDescent="0.15">
      <c r="A44" s="15"/>
      <c r="B44" s="15">
        <v>2002</v>
      </c>
      <c r="C44" s="15"/>
      <c r="D44" s="21">
        <v>33.895229999999998</v>
      </c>
      <c r="E44" s="21">
        <v>27.739460000000001</v>
      </c>
      <c r="F44" s="21">
        <v>26.550730000000001</v>
      </c>
      <c r="G44" s="21">
        <v>44.490699999999997</v>
      </c>
      <c r="H44" s="21">
        <v>44.011290000000002</v>
      </c>
      <c r="I44" s="21">
        <v>27.115739999999999</v>
      </c>
      <c r="J44" s="21">
        <v>24.567450000000001</v>
      </c>
      <c r="K44" s="21">
        <v>45.834699999999998</v>
      </c>
      <c r="L44" s="34"/>
      <c r="M44" s="34">
        <f>AVERAGE(D44:K44)</f>
        <v>34.275662499999996</v>
      </c>
      <c r="N44" s="37">
        <f t="shared" ref="N44:N45" si="5">STDEV(D44:K44)</f>
        <v>9.1088333592049313</v>
      </c>
    </row>
    <row r="45" spans="1:14" ht="13" x14ac:dyDescent="0.15">
      <c r="A45" s="15"/>
      <c r="B45" s="15">
        <v>2006</v>
      </c>
      <c r="C45" s="15"/>
      <c r="D45" s="21">
        <v>30.950569999999999</v>
      </c>
      <c r="E45" s="21">
        <v>32.508609999999997</v>
      </c>
      <c r="F45" s="21">
        <v>29.053719999999998</v>
      </c>
      <c r="G45" s="21">
        <v>43.547519999999999</v>
      </c>
      <c r="H45" s="21">
        <v>41.317639999999997</v>
      </c>
      <c r="I45" s="21">
        <v>39.92877</v>
      </c>
      <c r="J45" s="21">
        <v>37.92895</v>
      </c>
      <c r="K45" s="21">
        <v>40.659649999999999</v>
      </c>
      <c r="L45" s="34"/>
      <c r="M45" s="34">
        <f>AVERAGE(D45:K45)</f>
        <v>36.986928749999997</v>
      </c>
      <c r="N45" s="37">
        <f t="shared" si="5"/>
        <v>5.401797315876701</v>
      </c>
    </row>
    <row r="46" spans="1:14" ht="13" x14ac:dyDescent="0.15">
      <c r="A46" s="15"/>
      <c r="B46" s="15">
        <v>2010</v>
      </c>
      <c r="C46" s="15"/>
      <c r="D46" s="21"/>
      <c r="E46" s="31"/>
      <c r="F46" s="31"/>
      <c r="G46" s="31"/>
      <c r="H46" s="31"/>
      <c r="I46" s="31"/>
      <c r="J46" s="31"/>
      <c r="K46" s="31"/>
      <c r="L46" s="34"/>
      <c r="M46" s="34"/>
      <c r="N46" s="37"/>
    </row>
    <row r="47" spans="1:14" ht="13" x14ac:dyDescent="0.15">
      <c r="A47" s="15"/>
      <c r="B47" s="15">
        <v>2012</v>
      </c>
      <c r="C47" s="15"/>
      <c r="D47" s="21">
        <v>37.035139999999998</v>
      </c>
      <c r="E47" s="21">
        <v>43.398090000000003</v>
      </c>
      <c r="F47" s="21">
        <v>40.501399999999997</v>
      </c>
      <c r="G47" s="21">
        <v>27.41441</v>
      </c>
      <c r="H47" s="21">
        <v>44.706800000000001</v>
      </c>
      <c r="I47" s="21">
        <v>49.464309999999998</v>
      </c>
      <c r="J47" s="21">
        <v>35.195970000000003</v>
      </c>
      <c r="K47" s="21">
        <v>48.640880000000003</v>
      </c>
      <c r="L47" s="34"/>
      <c r="M47" s="34">
        <f>AVERAGE(D47:K47)</f>
        <v>40.794624999999996</v>
      </c>
      <c r="N47" s="37">
        <f>STDEV(D47:K47)</f>
        <v>7.4008213673715186</v>
      </c>
    </row>
    <row r="48" spans="1:14" ht="13" x14ac:dyDescent="0.15">
      <c r="A48" s="15"/>
      <c r="B48" s="15"/>
      <c r="C48" s="15"/>
      <c r="D48" s="21"/>
      <c r="E48" s="34"/>
      <c r="F48" s="34"/>
      <c r="G48" s="34"/>
      <c r="H48" s="34"/>
      <c r="I48" s="34"/>
      <c r="J48" s="34"/>
      <c r="K48" s="34"/>
      <c r="L48" s="34"/>
      <c r="M48" s="34"/>
      <c r="N48" s="32"/>
    </row>
    <row r="49" spans="1:14" ht="13" x14ac:dyDescent="0.15">
      <c r="A49" s="15"/>
      <c r="B49" s="15" t="s">
        <v>2</v>
      </c>
      <c r="C49" s="15"/>
      <c r="D49" s="21">
        <f t="shared" ref="D49:K49" si="6">AVERAGE(D43:D47)</f>
        <v>30.691027500000001</v>
      </c>
      <c r="E49" s="21">
        <f t="shared" si="6"/>
        <v>33.346737499999996</v>
      </c>
      <c r="F49" s="21">
        <f t="shared" si="6"/>
        <v>35.534602499999998</v>
      </c>
      <c r="G49" s="21">
        <f t="shared" si="6"/>
        <v>37.840492499999996</v>
      </c>
      <c r="H49" s="21">
        <f t="shared" si="6"/>
        <v>36.8537575</v>
      </c>
      <c r="I49" s="21">
        <f t="shared" si="6"/>
        <v>33.929214999999999</v>
      </c>
      <c r="J49" s="21">
        <f t="shared" si="6"/>
        <v>35.242427500000005</v>
      </c>
      <c r="K49" s="21">
        <f t="shared" si="6"/>
        <v>41.910442500000002</v>
      </c>
      <c r="L49" s="34"/>
      <c r="M49" s="34"/>
      <c r="N49" s="32"/>
    </row>
    <row r="50" spans="1:14" ht="13" x14ac:dyDescent="0.15">
      <c r="A50" s="15"/>
      <c r="B50" s="15"/>
      <c r="C50" s="15"/>
      <c r="D50" s="23"/>
      <c r="E50" s="15"/>
      <c r="F50" s="15"/>
      <c r="G50" s="15"/>
      <c r="H50" s="15"/>
      <c r="I50" s="15"/>
      <c r="J50" s="15"/>
      <c r="K50" s="15"/>
      <c r="L50" s="15"/>
      <c r="M50" s="32"/>
      <c r="N50" s="32"/>
    </row>
    <row r="51" spans="1:14" x14ac:dyDescent="0.2">
      <c r="D51" s="50"/>
    </row>
    <row r="57" spans="1:14" x14ac:dyDescent="0.2">
      <c r="N57" s="60"/>
    </row>
    <row r="58" spans="1:14" x14ac:dyDescent="0.2">
      <c r="N58" s="60"/>
    </row>
    <row r="59" spans="1:14" x14ac:dyDescent="0.2">
      <c r="N59" s="60"/>
    </row>
    <row r="60" spans="1:14" x14ac:dyDescent="0.2">
      <c r="N60" s="60"/>
    </row>
    <row r="61" spans="1:14" x14ac:dyDescent="0.2">
      <c r="N61" s="60"/>
    </row>
  </sheetData>
  <phoneticPr fontId="23" type="noConversion"/>
  <pageMargins left="0.75" right="0.75" top="1" bottom="1" header="0.5" footer="0.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6"/>
  <sheetViews>
    <sheetView workbookViewId="0"/>
  </sheetViews>
  <sheetFormatPr baseColWidth="10" defaultColWidth="8" defaultRowHeight="16" x14ac:dyDescent="0.2"/>
  <cols>
    <col min="1" max="1" width="3" style="56" customWidth="1"/>
    <col min="2" max="2" width="5.6640625" style="56" customWidth="1"/>
    <col min="3" max="3" width="2.6640625" style="56" customWidth="1"/>
    <col min="4" max="29" width="5.6640625" style="56" customWidth="1"/>
    <col min="30" max="30" width="2.6640625" style="56" customWidth="1"/>
    <col min="31" max="31" width="5.6640625" style="56" customWidth="1"/>
    <col min="32" max="32" width="8" style="56"/>
    <col min="33" max="16384" width="8" style="26"/>
  </cols>
  <sheetData>
    <row r="1" spans="1:36" x14ac:dyDescent="0.2">
      <c r="A1" s="25" t="s">
        <v>87</v>
      </c>
      <c r="B1" s="25"/>
      <c r="C1" s="25"/>
    </row>
    <row r="2" spans="1:36" ht="14" customHeight="1" x14ac:dyDescent="0.2">
      <c r="A2" s="25"/>
      <c r="B2" s="25"/>
      <c r="C2" s="25"/>
    </row>
    <row r="3" spans="1:36" ht="14" customHeight="1" x14ac:dyDescent="0.2">
      <c r="A3" s="25"/>
      <c r="B3" s="25"/>
      <c r="C3" s="25"/>
    </row>
    <row r="4" spans="1:36" s="27" customFormat="1" ht="14" customHeight="1" x14ac:dyDescent="0.2">
      <c r="A4" s="3" t="s">
        <v>96</v>
      </c>
      <c r="AF4" s="56"/>
    </row>
    <row r="5" spans="1:36" s="27" customFormat="1" ht="14" customHeight="1" x14ac:dyDescent="0.2">
      <c r="A5" s="6" t="s">
        <v>97</v>
      </c>
      <c r="N5" s="29"/>
      <c r="O5" s="29"/>
      <c r="P5" s="29"/>
      <c r="Q5" s="29"/>
      <c r="AF5" s="56"/>
      <c r="AG5" s="38"/>
      <c r="AH5" s="44"/>
      <c r="AI5" s="35"/>
    </row>
    <row r="6" spans="1:36" s="27" customFormat="1" ht="14" customHeight="1" x14ac:dyDescent="0.2">
      <c r="A6" s="6" t="s">
        <v>98</v>
      </c>
      <c r="N6" s="29"/>
      <c r="O6" s="29"/>
      <c r="P6" s="29"/>
      <c r="Q6" s="29"/>
      <c r="AF6" s="56"/>
      <c r="AG6" s="38"/>
      <c r="AH6" s="38"/>
      <c r="AI6" s="35"/>
    </row>
    <row r="7" spans="1:36" s="27" customFormat="1" ht="14" customHeight="1" x14ac:dyDescent="0.2">
      <c r="A7" s="6" t="s">
        <v>99</v>
      </c>
      <c r="AF7" s="56"/>
      <c r="AG7" s="38"/>
      <c r="AH7" s="35"/>
      <c r="AI7" s="35"/>
    </row>
    <row r="8" spans="1:36" s="27" customFormat="1" ht="14" customHeight="1" x14ac:dyDescent="0.2">
      <c r="A8" s="6" t="s">
        <v>100</v>
      </c>
      <c r="AF8" s="56"/>
      <c r="AG8" s="38"/>
      <c r="AH8" s="35"/>
      <c r="AI8" s="35"/>
    </row>
    <row r="9" spans="1:36" ht="14" customHeight="1" x14ac:dyDescent="0.2">
      <c r="A9" s="6" t="s">
        <v>101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G9" s="38"/>
      <c r="AH9" s="35"/>
      <c r="AI9" s="35"/>
      <c r="AJ9" s="27"/>
    </row>
    <row r="10" spans="1:36" ht="14" customHeight="1" x14ac:dyDescent="0.2">
      <c r="A10" s="6" t="s">
        <v>102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G10" s="38"/>
      <c r="AH10" s="44"/>
      <c r="AJ10" s="27"/>
    </row>
    <row r="11" spans="1:36" ht="14" customHeight="1" x14ac:dyDescent="0.2">
      <c r="A11" s="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G11" s="38"/>
      <c r="AH11" s="44"/>
      <c r="AJ11" s="27"/>
    </row>
    <row r="12" spans="1:36" ht="14" customHeight="1" x14ac:dyDescent="0.2">
      <c r="A12" s="2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9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G12" s="38"/>
      <c r="AH12" s="47"/>
      <c r="AI12" s="35"/>
      <c r="AJ12" s="27"/>
    </row>
    <row r="13" spans="1:36" ht="14" customHeight="1" x14ac:dyDescent="0.2">
      <c r="A13" s="55" t="s">
        <v>76</v>
      </c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40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G13" s="38"/>
      <c r="AH13" s="47"/>
      <c r="AI13" s="35"/>
      <c r="AJ13" s="27"/>
    </row>
    <row r="14" spans="1:36" ht="14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40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G14" s="38"/>
      <c r="AH14" s="47"/>
      <c r="AI14" s="35"/>
      <c r="AJ14" s="27"/>
    </row>
    <row r="15" spans="1:36" s="29" customFormat="1" ht="14" customHeight="1" x14ac:dyDescent="0.15">
      <c r="D15" s="41">
        <v>35.01</v>
      </c>
      <c r="E15" s="41">
        <v>35.020000000000003</v>
      </c>
      <c r="F15" s="41">
        <v>35.03</v>
      </c>
      <c r="G15" s="41">
        <v>35.04</v>
      </c>
      <c r="H15" s="41">
        <v>35.049999999999997</v>
      </c>
      <c r="I15" s="41">
        <v>35.06</v>
      </c>
      <c r="J15" s="41">
        <v>35.07</v>
      </c>
      <c r="K15" s="41">
        <v>35.08</v>
      </c>
      <c r="L15" s="41">
        <v>35.090000000000003</v>
      </c>
      <c r="M15" s="41">
        <v>35.1</v>
      </c>
      <c r="N15" s="41">
        <v>35.11</v>
      </c>
      <c r="O15" s="41">
        <v>35.119999999999997</v>
      </c>
      <c r="P15" s="41">
        <v>35.130000000000003</v>
      </c>
      <c r="Q15" s="41">
        <v>35.14</v>
      </c>
      <c r="R15" s="41">
        <v>35.15</v>
      </c>
      <c r="S15" s="41">
        <v>35.159999999999997</v>
      </c>
      <c r="T15" s="41">
        <v>35.17</v>
      </c>
      <c r="U15" s="41">
        <v>35.18</v>
      </c>
      <c r="V15" s="41">
        <v>35.19</v>
      </c>
      <c r="W15" s="41">
        <v>35.200000000000003</v>
      </c>
      <c r="X15" s="41">
        <v>35.21</v>
      </c>
      <c r="Y15" s="41">
        <v>35.22</v>
      </c>
      <c r="Z15" s="41">
        <v>35.229999999999997</v>
      </c>
      <c r="AA15" s="41">
        <v>35.24</v>
      </c>
      <c r="AB15" s="31">
        <v>35.25</v>
      </c>
      <c r="AC15" s="31">
        <v>35.26</v>
      </c>
      <c r="AF15" s="29" t="s">
        <v>0</v>
      </c>
      <c r="AG15" s="38"/>
      <c r="AH15" s="44"/>
      <c r="AI15" s="46"/>
      <c r="AJ15" s="27"/>
    </row>
    <row r="16" spans="1:36" s="29" customFormat="1" ht="14" customHeight="1" x14ac:dyDescent="0.15">
      <c r="D16" s="45" t="s">
        <v>41</v>
      </c>
      <c r="E16" s="29" t="s">
        <v>42</v>
      </c>
      <c r="F16" s="45" t="s">
        <v>43</v>
      </c>
      <c r="G16" s="45" t="s">
        <v>60</v>
      </c>
      <c r="H16" s="45" t="s">
        <v>44</v>
      </c>
      <c r="I16" s="45" t="s">
        <v>45</v>
      </c>
      <c r="J16" s="45" t="s">
        <v>64</v>
      </c>
      <c r="K16" s="45" t="s">
        <v>46</v>
      </c>
      <c r="L16" s="45" t="s">
        <v>47</v>
      </c>
      <c r="M16" s="45" t="s">
        <v>48</v>
      </c>
      <c r="N16" s="45" t="s">
        <v>49</v>
      </c>
      <c r="O16" s="48" t="s">
        <v>50</v>
      </c>
      <c r="P16" s="45" t="s">
        <v>51</v>
      </c>
      <c r="Q16" s="45" t="s">
        <v>59</v>
      </c>
      <c r="R16" s="48" t="s">
        <v>52</v>
      </c>
      <c r="S16" s="45" t="s">
        <v>53</v>
      </c>
      <c r="T16" s="45" t="s">
        <v>54</v>
      </c>
      <c r="U16" s="45" t="s">
        <v>55</v>
      </c>
      <c r="V16" s="45" t="s">
        <v>56</v>
      </c>
      <c r="W16" s="45" t="s">
        <v>57</v>
      </c>
      <c r="X16" s="45" t="s">
        <v>61</v>
      </c>
      <c r="Y16" s="45" t="s">
        <v>58</v>
      </c>
      <c r="Z16" s="45" t="s">
        <v>62</v>
      </c>
      <c r="AA16" s="38" t="s">
        <v>65</v>
      </c>
      <c r="AB16" s="45" t="s">
        <v>66</v>
      </c>
      <c r="AC16" s="45" t="s">
        <v>63</v>
      </c>
      <c r="AE16" s="29" t="s">
        <v>2</v>
      </c>
      <c r="AF16" s="29" t="s">
        <v>1</v>
      </c>
      <c r="AG16" s="38"/>
      <c r="AH16" s="47"/>
      <c r="AI16" s="35"/>
      <c r="AJ16" s="27"/>
    </row>
    <row r="17" spans="1:36" ht="14" customHeight="1" x14ac:dyDescent="0.2">
      <c r="A17" s="27"/>
      <c r="B17" s="27"/>
      <c r="C17" s="27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7"/>
      <c r="AE17" s="27"/>
      <c r="AG17" s="38"/>
      <c r="AH17" s="47"/>
      <c r="AI17" s="35"/>
      <c r="AJ17" s="27"/>
    </row>
    <row r="18" spans="1:36" ht="14" customHeight="1" x14ac:dyDescent="0.15">
      <c r="A18" s="27"/>
      <c r="B18" s="15">
        <v>1998</v>
      </c>
      <c r="C18" s="27"/>
      <c r="D18" s="31">
        <v>1.241031</v>
      </c>
      <c r="E18" s="41"/>
      <c r="F18" s="41"/>
      <c r="G18" s="31">
        <v>3.7924910000000001</v>
      </c>
      <c r="H18" s="31">
        <v>2.6473279999999999</v>
      </c>
      <c r="I18" s="41"/>
      <c r="J18" s="41"/>
      <c r="K18" s="41"/>
      <c r="L18" s="41"/>
      <c r="M18" s="41"/>
      <c r="N18" s="41"/>
      <c r="O18" s="41"/>
      <c r="P18" s="31">
        <v>0.57133480000000003</v>
      </c>
      <c r="Q18" s="41"/>
      <c r="R18" s="31">
        <v>7.1943809999999999</v>
      </c>
      <c r="S18" s="31">
        <v>5.3459589999999997</v>
      </c>
      <c r="T18" s="41"/>
      <c r="U18" s="41"/>
      <c r="V18" s="41"/>
      <c r="W18" s="31">
        <v>6.0010599999999998</v>
      </c>
      <c r="X18" s="31">
        <v>3.0058549999999999</v>
      </c>
      <c r="Y18" s="31">
        <v>4.0090640000000004</v>
      </c>
      <c r="Z18" s="41"/>
      <c r="AA18" s="31"/>
      <c r="AB18" s="41"/>
      <c r="AC18" s="31">
        <v>3.5566840000000002</v>
      </c>
      <c r="AD18" s="41"/>
      <c r="AE18" s="41">
        <f>AVERAGE(D18:AC18)</f>
        <v>3.7365187799999995</v>
      </c>
      <c r="AF18" s="41">
        <f>STDEV(D18:AC18)</f>
        <v>2.0480631833734795</v>
      </c>
      <c r="AG18" s="38"/>
      <c r="AH18" s="47"/>
      <c r="AI18" s="35"/>
      <c r="AJ18" s="27"/>
    </row>
    <row r="19" spans="1:36" ht="14" customHeight="1" x14ac:dyDescent="0.15">
      <c r="A19" s="27"/>
      <c r="B19" s="15">
        <v>2002</v>
      </c>
      <c r="C19" s="27"/>
      <c r="D19" s="31">
        <v>3.5056790000000002</v>
      </c>
      <c r="E19" s="41"/>
      <c r="F19" s="41"/>
      <c r="G19" s="41"/>
      <c r="H19" s="31">
        <v>3.9681790000000001</v>
      </c>
      <c r="I19" s="31">
        <v>1.346044</v>
      </c>
      <c r="J19" s="31">
        <v>5.319026</v>
      </c>
      <c r="K19" s="41"/>
      <c r="L19" s="41"/>
      <c r="M19" s="41"/>
      <c r="N19" s="41"/>
      <c r="O19" s="41"/>
      <c r="P19" s="31">
        <v>1.8201350000000001</v>
      </c>
      <c r="Q19" s="41"/>
      <c r="R19" s="31">
        <v>4.2688009999999998</v>
      </c>
      <c r="S19" s="41"/>
      <c r="T19" s="41"/>
      <c r="U19" s="31">
        <v>1.492645</v>
      </c>
      <c r="V19" s="31">
        <v>4.1321589999999997</v>
      </c>
      <c r="W19" s="31">
        <v>4.7894959999999998</v>
      </c>
      <c r="X19" s="31">
        <v>1.084473</v>
      </c>
      <c r="Y19" s="41"/>
      <c r="Z19" s="41"/>
      <c r="AA19" s="41"/>
      <c r="AB19" s="41"/>
      <c r="AC19" s="31">
        <v>5.9876379999999996</v>
      </c>
      <c r="AD19" s="41"/>
      <c r="AE19" s="41">
        <f>AVERAGE(D48:AC48)</f>
        <v>3.0617135800000002</v>
      </c>
      <c r="AF19" s="41">
        <f>STDEV(D19:AC19)</f>
        <v>1.721612494727333</v>
      </c>
      <c r="AG19" s="38"/>
      <c r="AH19" s="47"/>
      <c r="AI19" s="35"/>
      <c r="AJ19" s="27"/>
    </row>
    <row r="20" spans="1:36" ht="14" customHeight="1" x14ac:dyDescent="0.15">
      <c r="A20" s="27"/>
      <c r="B20" s="15">
        <v>2006</v>
      </c>
      <c r="C20" s="27"/>
      <c r="D20" s="41"/>
      <c r="E20" s="41"/>
      <c r="F20" s="41"/>
      <c r="G20" s="41"/>
      <c r="H20" s="31">
        <v>3.6881659999999998</v>
      </c>
      <c r="I20" s="31">
        <v>1.0329029999999999</v>
      </c>
      <c r="J20" s="31">
        <v>4.064927</v>
      </c>
      <c r="K20" s="41"/>
      <c r="L20" s="31">
        <v>2.5978080000000001</v>
      </c>
      <c r="M20" s="41"/>
      <c r="N20" s="41"/>
      <c r="O20" s="31">
        <v>0.56292799999999998</v>
      </c>
      <c r="P20" s="41"/>
      <c r="Q20" s="31">
        <v>3.1516199999999999</v>
      </c>
      <c r="R20" s="31">
        <v>3.1614469999999999</v>
      </c>
      <c r="S20" s="41"/>
      <c r="T20" s="41"/>
      <c r="U20" s="31">
        <v>0.78361670000000005</v>
      </c>
      <c r="V20" s="31">
        <v>3.4255789999999999</v>
      </c>
      <c r="W20" s="31">
        <v>4.037382</v>
      </c>
      <c r="X20" s="31">
        <v>3.5184700000000002</v>
      </c>
      <c r="Y20" s="41"/>
      <c r="Z20" s="31"/>
      <c r="AA20" s="41"/>
      <c r="AB20" s="31"/>
      <c r="AC20" s="31">
        <v>8.3353009999999994</v>
      </c>
      <c r="AD20" s="41"/>
      <c r="AE20" s="41">
        <f>AVERAGE(D49:AC49)</f>
        <v>3.1159691818181816</v>
      </c>
      <c r="AF20" s="41">
        <f>STDEV(D20:AC20)</f>
        <v>2.046436702822545</v>
      </c>
      <c r="AG20" s="38"/>
      <c r="AH20" s="44"/>
      <c r="AJ20" s="27"/>
    </row>
    <row r="21" spans="1:36" ht="14" customHeight="1" x14ac:dyDescent="0.15">
      <c r="A21" s="27"/>
      <c r="B21" s="15">
        <v>2010</v>
      </c>
      <c r="C21" s="27"/>
      <c r="D21" s="31"/>
      <c r="E21" s="41"/>
      <c r="F21" s="3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8"/>
      <c r="AH21" s="35"/>
      <c r="AI21" s="35"/>
      <c r="AJ21" s="27"/>
    </row>
    <row r="22" spans="1:36" ht="14" customHeight="1" x14ac:dyDescent="0.15">
      <c r="A22" s="27"/>
      <c r="B22" s="15">
        <v>2012</v>
      </c>
      <c r="C22" s="27"/>
      <c r="D22" s="41"/>
      <c r="E22" s="41"/>
      <c r="F22" s="41"/>
      <c r="G22" s="41"/>
      <c r="H22" s="31">
        <v>4.5098750000000001</v>
      </c>
      <c r="I22" s="31">
        <v>0.86025119999999999</v>
      </c>
      <c r="J22" s="31">
        <v>0.62979240000000003</v>
      </c>
      <c r="K22" s="41"/>
      <c r="L22" s="31">
        <v>4.745533</v>
      </c>
      <c r="M22" s="41"/>
      <c r="N22" s="41"/>
      <c r="O22" s="41"/>
      <c r="P22" s="41"/>
      <c r="Q22" s="31">
        <v>2.7161599999999999</v>
      </c>
      <c r="R22" s="31">
        <v>6.0529479999999998</v>
      </c>
      <c r="S22" s="41"/>
      <c r="T22" s="41"/>
      <c r="U22" s="41"/>
      <c r="V22" s="31">
        <v>9.0529580000000003</v>
      </c>
      <c r="W22" s="31">
        <v>3.3304140000000002</v>
      </c>
      <c r="X22" s="31">
        <v>0.77215389999999995</v>
      </c>
      <c r="Y22" s="41"/>
      <c r="Z22" s="41"/>
      <c r="AA22" s="31">
        <v>2.737733</v>
      </c>
      <c r="AB22" s="31">
        <v>0.45903440000000001</v>
      </c>
      <c r="AC22" s="31">
        <v>9.4703800000000005</v>
      </c>
      <c r="AD22" s="41"/>
      <c r="AE22" s="41">
        <f>AVERAGE(D22:AC22)</f>
        <v>3.7781027416666664</v>
      </c>
      <c r="AF22" s="41">
        <f>STDEV(D22:AC22)</f>
        <v>3.1299234203769353</v>
      </c>
      <c r="AG22" s="38"/>
      <c r="AH22" s="35"/>
      <c r="AI22" s="35"/>
      <c r="AJ22" s="27"/>
    </row>
    <row r="23" spans="1:36" ht="14" customHeight="1" x14ac:dyDescent="0.2">
      <c r="A23" s="27"/>
      <c r="B23" s="15"/>
      <c r="C23" s="27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G23" s="38"/>
      <c r="AH23" s="35"/>
      <c r="AI23" s="35"/>
      <c r="AJ23" s="27"/>
    </row>
    <row r="24" spans="1:36" ht="14" customHeight="1" x14ac:dyDescent="0.2">
      <c r="A24" s="27"/>
      <c r="B24" s="27" t="s">
        <v>2</v>
      </c>
      <c r="C24" s="27"/>
      <c r="D24" s="41">
        <f t="shared" ref="D24:AC24" si="0">AVERAGE(D18:D22)</f>
        <v>2.3733550000000001</v>
      </c>
      <c r="E24" s="41" t="e">
        <f t="shared" si="0"/>
        <v>#DIV/0!</v>
      </c>
      <c r="F24" s="41" t="e">
        <f t="shared" si="0"/>
        <v>#DIV/0!</v>
      </c>
      <c r="G24" s="41">
        <f t="shared" si="0"/>
        <v>3.7924910000000001</v>
      </c>
      <c r="H24" s="41">
        <f t="shared" si="0"/>
        <v>3.7033870000000002</v>
      </c>
      <c r="I24" s="41">
        <f t="shared" si="0"/>
        <v>1.0797327333333333</v>
      </c>
      <c r="J24" s="41">
        <f t="shared" si="0"/>
        <v>3.337915133333333</v>
      </c>
      <c r="K24" s="41" t="e">
        <f t="shared" si="0"/>
        <v>#DIV/0!</v>
      </c>
      <c r="L24" s="41">
        <f t="shared" si="0"/>
        <v>3.6716705000000003</v>
      </c>
      <c r="M24" s="41" t="e">
        <f t="shared" si="0"/>
        <v>#DIV/0!</v>
      </c>
      <c r="N24" s="41" t="e">
        <f t="shared" si="0"/>
        <v>#DIV/0!</v>
      </c>
      <c r="O24" s="41">
        <f t="shared" si="0"/>
        <v>0.56292799999999998</v>
      </c>
      <c r="P24" s="41">
        <f t="shared" si="0"/>
        <v>1.1957349000000002</v>
      </c>
      <c r="Q24" s="41">
        <f t="shared" si="0"/>
        <v>2.9338899999999999</v>
      </c>
      <c r="R24" s="41">
        <f t="shared" si="0"/>
        <v>5.1693942499999999</v>
      </c>
      <c r="S24" s="41">
        <f t="shared" si="0"/>
        <v>5.3459589999999997</v>
      </c>
      <c r="T24" s="41" t="e">
        <f t="shared" si="0"/>
        <v>#DIV/0!</v>
      </c>
      <c r="U24" s="41">
        <f t="shared" si="0"/>
        <v>1.13813085</v>
      </c>
      <c r="V24" s="41">
        <f t="shared" si="0"/>
        <v>5.5368986666666666</v>
      </c>
      <c r="W24" s="41">
        <f t="shared" si="0"/>
        <v>4.5395880000000002</v>
      </c>
      <c r="X24" s="41">
        <f t="shared" si="0"/>
        <v>2.0952379749999999</v>
      </c>
      <c r="Y24" s="41">
        <f t="shared" si="0"/>
        <v>4.0090640000000004</v>
      </c>
      <c r="Z24" s="41" t="e">
        <f t="shared" si="0"/>
        <v>#DIV/0!</v>
      </c>
      <c r="AA24" s="41">
        <f t="shared" si="0"/>
        <v>2.737733</v>
      </c>
      <c r="AB24" s="41">
        <f t="shared" si="0"/>
        <v>0.45903440000000001</v>
      </c>
      <c r="AC24" s="41">
        <f t="shared" si="0"/>
        <v>6.8375007500000002</v>
      </c>
      <c r="AD24" s="42"/>
      <c r="AE24" s="42"/>
    </row>
    <row r="25" spans="1:36" ht="14" customHeight="1" x14ac:dyDescent="0.2">
      <c r="A25" s="27"/>
      <c r="B25" s="27"/>
      <c r="C25" s="27"/>
      <c r="D25" s="41"/>
      <c r="E25" s="41"/>
      <c r="F25" s="39"/>
      <c r="G25" s="41"/>
      <c r="H25" s="41"/>
      <c r="I25" s="41"/>
      <c r="J25" s="41"/>
      <c r="K25" s="41"/>
      <c r="L25" s="39"/>
      <c r="M25" s="39"/>
      <c r="N25" s="29"/>
      <c r="O25" s="41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G25" s="38"/>
      <c r="AH25" s="35"/>
      <c r="AI25" s="35"/>
      <c r="AJ25" s="27"/>
    </row>
    <row r="26" spans="1:36" ht="14" customHeight="1" x14ac:dyDescent="0.2">
      <c r="A26" s="27"/>
      <c r="B26" s="27"/>
      <c r="C26" s="27"/>
      <c r="D26" s="41"/>
      <c r="E26" s="41"/>
      <c r="F26" s="39"/>
      <c r="G26" s="41"/>
      <c r="H26" s="41"/>
      <c r="I26" s="41"/>
      <c r="J26" s="41"/>
      <c r="K26" s="41"/>
      <c r="L26" s="39"/>
      <c r="M26" s="39"/>
      <c r="N26" s="29"/>
      <c r="O26" s="41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G26" s="38"/>
      <c r="AH26" s="35"/>
      <c r="AI26" s="35"/>
      <c r="AJ26" s="27"/>
    </row>
    <row r="27" spans="1:36" ht="14" customHeight="1" x14ac:dyDescent="0.2">
      <c r="A27" s="55" t="s">
        <v>77</v>
      </c>
      <c r="B27" s="28"/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40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G27" s="38"/>
      <c r="AH27" s="35"/>
      <c r="AI27" s="35"/>
      <c r="AJ27" s="27"/>
    </row>
    <row r="28" spans="1:36" ht="14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40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G28" s="38"/>
      <c r="AH28" s="35"/>
      <c r="AI28" s="35"/>
      <c r="AJ28" s="27"/>
    </row>
    <row r="29" spans="1:36" ht="14" customHeight="1" x14ac:dyDescent="0.15">
      <c r="A29" s="27"/>
      <c r="B29" s="27"/>
      <c r="C29" s="27"/>
      <c r="D29" s="41">
        <v>35.01</v>
      </c>
      <c r="E29" s="41">
        <v>35.020000000000003</v>
      </c>
      <c r="F29" s="41">
        <v>35.03</v>
      </c>
      <c r="G29" s="41">
        <v>35.04</v>
      </c>
      <c r="H29" s="41">
        <v>35.049999999999997</v>
      </c>
      <c r="I29" s="41">
        <v>35.06</v>
      </c>
      <c r="J29" s="41">
        <v>35.07</v>
      </c>
      <c r="K29" s="41">
        <v>35.08</v>
      </c>
      <c r="L29" s="41">
        <v>35.090000000000003</v>
      </c>
      <c r="M29" s="41">
        <v>35.1</v>
      </c>
      <c r="N29" s="41">
        <v>35.11</v>
      </c>
      <c r="O29" s="41">
        <v>35.119999999999997</v>
      </c>
      <c r="P29" s="41">
        <v>35.130000000000003</v>
      </c>
      <c r="Q29" s="41">
        <v>35.14</v>
      </c>
      <c r="R29" s="41">
        <v>35.15</v>
      </c>
      <c r="S29" s="41">
        <v>35.159999999999997</v>
      </c>
      <c r="T29" s="41">
        <v>35.17</v>
      </c>
      <c r="U29" s="41">
        <v>35.18</v>
      </c>
      <c r="V29" s="41">
        <v>35.19</v>
      </c>
      <c r="W29" s="41">
        <v>35.200000000000003</v>
      </c>
      <c r="X29" s="41">
        <v>35.21</v>
      </c>
      <c r="Y29" s="41">
        <v>35.22</v>
      </c>
      <c r="Z29" s="41">
        <v>35.229999999999997</v>
      </c>
      <c r="AA29" s="41">
        <v>35.24</v>
      </c>
      <c r="AB29" s="31">
        <v>35.25</v>
      </c>
      <c r="AC29" s="31">
        <v>35.26</v>
      </c>
      <c r="AD29" s="27"/>
      <c r="AE29" s="27"/>
      <c r="AF29" s="29" t="s">
        <v>0</v>
      </c>
      <c r="AG29" s="38"/>
      <c r="AH29" s="35"/>
      <c r="AI29" s="35"/>
      <c r="AJ29" s="27"/>
    </row>
    <row r="30" spans="1:36" ht="14" customHeight="1" x14ac:dyDescent="0.15">
      <c r="A30" s="27"/>
      <c r="B30" s="27"/>
      <c r="C30" s="27"/>
      <c r="D30" s="45" t="s">
        <v>41</v>
      </c>
      <c r="E30" s="29" t="s">
        <v>42</v>
      </c>
      <c r="F30" s="45" t="s">
        <v>43</v>
      </c>
      <c r="G30" s="45" t="s">
        <v>60</v>
      </c>
      <c r="H30" s="45" t="s">
        <v>44</v>
      </c>
      <c r="I30" s="45" t="s">
        <v>45</v>
      </c>
      <c r="J30" s="45" t="s">
        <v>64</v>
      </c>
      <c r="K30" s="45" t="s">
        <v>46</v>
      </c>
      <c r="L30" s="45" t="s">
        <v>47</v>
      </c>
      <c r="M30" s="45" t="s">
        <v>48</v>
      </c>
      <c r="N30" s="45" t="s">
        <v>49</v>
      </c>
      <c r="O30" s="48" t="s">
        <v>50</v>
      </c>
      <c r="P30" s="45" t="s">
        <v>51</v>
      </c>
      <c r="Q30" s="45" t="s">
        <v>59</v>
      </c>
      <c r="R30" s="48" t="s">
        <v>52</v>
      </c>
      <c r="S30" s="45" t="s">
        <v>53</v>
      </c>
      <c r="T30" s="45" t="s">
        <v>54</v>
      </c>
      <c r="U30" s="45" t="s">
        <v>55</v>
      </c>
      <c r="V30" s="45" t="s">
        <v>56</v>
      </c>
      <c r="W30" s="45" t="s">
        <v>57</v>
      </c>
      <c r="X30" s="45" t="s">
        <v>61</v>
      </c>
      <c r="Y30" s="45" t="s">
        <v>58</v>
      </c>
      <c r="Z30" s="45" t="s">
        <v>62</v>
      </c>
      <c r="AA30" s="38" t="s">
        <v>65</v>
      </c>
      <c r="AB30" s="45" t="s">
        <v>66</v>
      </c>
      <c r="AC30" s="45" t="s">
        <v>63</v>
      </c>
      <c r="AD30" s="27"/>
      <c r="AE30" s="29" t="s">
        <v>2</v>
      </c>
      <c r="AF30" s="29" t="s">
        <v>1</v>
      </c>
      <c r="AG30" s="38"/>
      <c r="AH30" s="44"/>
      <c r="AI30" s="35"/>
      <c r="AJ30" s="27"/>
    </row>
    <row r="31" spans="1:36" ht="14" customHeight="1" x14ac:dyDescent="0.2">
      <c r="A31" s="27"/>
      <c r="B31" s="27"/>
      <c r="C31" s="27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7"/>
      <c r="AE31" s="27"/>
      <c r="AG31" s="38"/>
      <c r="AH31" s="35"/>
      <c r="AI31" s="35"/>
      <c r="AJ31" s="27"/>
    </row>
    <row r="32" spans="1:36" ht="14" customHeight="1" x14ac:dyDescent="0.15">
      <c r="A32" s="27"/>
      <c r="B32" s="15">
        <v>1992</v>
      </c>
      <c r="C32" s="27"/>
      <c r="D32" s="41"/>
      <c r="E32" s="31">
        <v>0.46435680000000001</v>
      </c>
      <c r="F32" s="41"/>
      <c r="G32" s="31">
        <v>4.5752610000000002</v>
      </c>
      <c r="H32" s="31">
        <v>1.2142729999999999</v>
      </c>
      <c r="I32" s="41"/>
      <c r="J32" s="41"/>
      <c r="K32" s="31">
        <v>3.079224</v>
      </c>
      <c r="L32" s="41"/>
      <c r="M32" s="31">
        <v>1.080389</v>
      </c>
      <c r="N32" s="31">
        <v>0.71174119999999996</v>
      </c>
      <c r="O32" s="41"/>
      <c r="P32" s="41"/>
      <c r="Q32" s="41"/>
      <c r="R32" s="41"/>
      <c r="S32" s="31">
        <v>1.801031</v>
      </c>
      <c r="T32" s="31">
        <v>0.46816849999999999</v>
      </c>
      <c r="U32" s="41"/>
      <c r="V32" s="41"/>
      <c r="W32" s="41"/>
      <c r="X32" s="31">
        <v>1.342689</v>
      </c>
      <c r="Y32" s="41"/>
      <c r="Z32" s="41"/>
      <c r="AA32" s="41"/>
      <c r="AB32" s="41"/>
      <c r="AC32" s="31"/>
      <c r="AD32" s="41"/>
      <c r="AE32" s="41">
        <f t="shared" ref="AE32:AE38" si="1">AVERAGE(D32:AC32)</f>
        <v>1.6374592777777781</v>
      </c>
      <c r="AF32" s="41">
        <f t="shared" ref="AF32:AF33" si="2">STDEV(D32:AC32)</f>
        <v>1.3653199224119708</v>
      </c>
      <c r="AG32" s="38"/>
      <c r="AH32" s="35"/>
      <c r="AI32" s="35"/>
      <c r="AJ32" s="27"/>
    </row>
    <row r="33" spans="1:36" ht="14" customHeight="1" x14ac:dyDescent="0.15">
      <c r="A33" s="27"/>
      <c r="B33" s="15">
        <v>1994</v>
      </c>
      <c r="C33" s="27"/>
      <c r="D33" s="41"/>
      <c r="E33" s="31">
        <v>0.33364690000000002</v>
      </c>
      <c r="F33" s="31">
        <v>1.156833</v>
      </c>
      <c r="G33" s="31">
        <v>2.8112550000000001</v>
      </c>
      <c r="H33" s="31">
        <v>1.2266319999999999</v>
      </c>
      <c r="I33" s="41"/>
      <c r="J33" s="41"/>
      <c r="K33" s="31">
        <v>3.6296059999999999</v>
      </c>
      <c r="L33" s="41"/>
      <c r="M33" s="41"/>
      <c r="N33" s="41"/>
      <c r="O33" s="41"/>
      <c r="P33" s="41"/>
      <c r="Q33" s="41"/>
      <c r="R33" s="41"/>
      <c r="S33" s="31">
        <v>0.9033542</v>
      </c>
      <c r="T33" s="41"/>
      <c r="U33" s="41"/>
      <c r="V33" s="41"/>
      <c r="W33" s="41"/>
      <c r="X33" s="31">
        <v>0.72966410000000004</v>
      </c>
      <c r="Y33" s="41"/>
      <c r="Z33" s="31">
        <v>0.95800220000000003</v>
      </c>
      <c r="AA33" s="41"/>
      <c r="AB33" s="41"/>
      <c r="AC33" s="31"/>
      <c r="AD33" s="41"/>
      <c r="AE33" s="41">
        <f t="shared" si="1"/>
        <v>1.4686241750000002</v>
      </c>
      <c r="AF33" s="41">
        <f t="shared" si="2"/>
        <v>1.1365847516001268</v>
      </c>
      <c r="AG33" s="38"/>
      <c r="AH33" s="35"/>
      <c r="AI33" s="35"/>
      <c r="AJ33" s="27"/>
    </row>
    <row r="34" spans="1:36" ht="14" customHeight="1" x14ac:dyDescent="0.15">
      <c r="A34" s="27"/>
      <c r="B34" s="15">
        <v>1998</v>
      </c>
      <c r="C34" s="27"/>
      <c r="D34" s="41"/>
      <c r="E34" s="41"/>
      <c r="F34" s="31"/>
      <c r="G34" s="31">
        <v>2.9059750000000002</v>
      </c>
      <c r="H34" s="41"/>
      <c r="I34" s="41"/>
      <c r="J34" s="41"/>
      <c r="K34" s="41"/>
      <c r="L34" s="31"/>
      <c r="M34" s="31"/>
      <c r="N34" s="41"/>
      <c r="O34" s="41"/>
      <c r="P34" s="31"/>
      <c r="Q34" s="31"/>
      <c r="R34" s="31">
        <v>2.673448</v>
      </c>
      <c r="S34" s="31">
        <v>0.92476720000000001</v>
      </c>
      <c r="T34" s="31"/>
      <c r="U34" s="41"/>
      <c r="V34" s="41"/>
      <c r="W34" s="31">
        <v>4.1037660000000002</v>
      </c>
      <c r="X34" s="31">
        <v>1.5220800000000001</v>
      </c>
      <c r="Y34" s="31">
        <v>1.738599</v>
      </c>
      <c r="Z34" s="41"/>
      <c r="AA34" s="31"/>
      <c r="AB34" s="41"/>
      <c r="AC34" s="31"/>
      <c r="AD34" s="41"/>
      <c r="AE34" s="41">
        <f t="shared" si="1"/>
        <v>2.3114392000000001</v>
      </c>
      <c r="AF34" s="41">
        <f>STDEV(D34:AC34)</f>
        <v>1.1463901276356141</v>
      </c>
      <c r="AG34" s="38"/>
      <c r="AH34" s="44"/>
      <c r="AJ34" s="27"/>
    </row>
    <row r="35" spans="1:36" ht="14" customHeight="1" x14ac:dyDescent="0.15">
      <c r="A35" s="27"/>
      <c r="B35" s="15">
        <v>2002</v>
      </c>
      <c r="C35" s="27"/>
      <c r="D35" s="31">
        <v>1.0280720000000001</v>
      </c>
      <c r="E35" s="41"/>
      <c r="F35" s="31"/>
      <c r="G35" s="41"/>
      <c r="H35" s="31">
        <v>1.044117</v>
      </c>
      <c r="I35" s="31">
        <v>0.86260590000000004</v>
      </c>
      <c r="J35" s="31">
        <v>2.3441160000000001</v>
      </c>
      <c r="K35" s="41"/>
      <c r="L35" s="31"/>
      <c r="M35" s="31"/>
      <c r="N35" s="41"/>
      <c r="O35" s="31"/>
      <c r="P35" s="31">
        <v>0.75640700000000005</v>
      </c>
      <c r="Q35" s="41"/>
      <c r="R35" s="31">
        <v>2.3312029999999999</v>
      </c>
      <c r="S35" s="41"/>
      <c r="T35" s="31"/>
      <c r="U35" s="41"/>
      <c r="V35" s="31">
        <v>0.37947350000000002</v>
      </c>
      <c r="W35" s="31">
        <v>4.6524640000000002</v>
      </c>
      <c r="X35" s="31">
        <v>0.38791520000000002</v>
      </c>
      <c r="Y35" s="31"/>
      <c r="Z35" s="41"/>
      <c r="AA35" s="31"/>
      <c r="AB35" s="41"/>
      <c r="AC35" s="41"/>
      <c r="AD35" s="41"/>
      <c r="AE35" s="41">
        <f t="shared" si="1"/>
        <v>1.5318192888888889</v>
      </c>
      <c r="AF35" s="41">
        <f t="shared" ref="AF35:AF38" si="3">STDEV(D35:AC35)</f>
        <v>1.3790579524843469</v>
      </c>
      <c r="AG35" s="38"/>
      <c r="AH35" s="35"/>
      <c r="AI35" s="35"/>
      <c r="AJ35" s="27"/>
    </row>
    <row r="36" spans="1:36" ht="14" customHeight="1" x14ac:dyDescent="0.15">
      <c r="A36" s="27"/>
      <c r="B36" s="15">
        <v>2006</v>
      </c>
      <c r="C36" s="27"/>
      <c r="D36" s="31"/>
      <c r="E36" s="41"/>
      <c r="F36" s="31"/>
      <c r="G36" s="31"/>
      <c r="H36" s="31">
        <v>1.044635</v>
      </c>
      <c r="I36" s="31">
        <v>0.3423737</v>
      </c>
      <c r="J36" s="31">
        <v>0.9334479</v>
      </c>
      <c r="K36" s="41"/>
      <c r="L36" s="31"/>
      <c r="M36" s="31"/>
      <c r="N36" s="41"/>
      <c r="O36" s="31">
        <v>4.2583099999999999E-2</v>
      </c>
      <c r="P36" s="41"/>
      <c r="Q36" s="41"/>
      <c r="R36" s="31">
        <v>2.3091050000000002</v>
      </c>
      <c r="S36" s="41"/>
      <c r="T36" s="31"/>
      <c r="U36" s="31">
        <v>0.34008840000000001</v>
      </c>
      <c r="V36" s="31">
        <v>2.2015600000000002</v>
      </c>
      <c r="W36" s="31">
        <v>5.0222199999999999</v>
      </c>
      <c r="X36" s="31">
        <v>1.6389069999999999</v>
      </c>
      <c r="Y36" s="41"/>
      <c r="Z36" s="31"/>
      <c r="AA36" s="31"/>
      <c r="AB36" s="41"/>
      <c r="AC36" s="41"/>
      <c r="AD36" s="41"/>
      <c r="AE36" s="41">
        <f t="shared" si="1"/>
        <v>1.5416577888888889</v>
      </c>
      <c r="AF36" s="41">
        <f t="shared" si="3"/>
        <v>1.536816678690454</v>
      </c>
      <c r="AG36" s="38"/>
      <c r="AH36" s="35"/>
      <c r="AI36" s="35"/>
      <c r="AJ36" s="27"/>
    </row>
    <row r="37" spans="1:36" ht="14" customHeight="1" x14ac:dyDescent="0.15">
      <c r="A37" s="27"/>
      <c r="B37" s="15">
        <v>2010</v>
      </c>
      <c r="C37" s="27"/>
      <c r="D37" s="31"/>
      <c r="E37" s="41"/>
      <c r="F37" s="31"/>
      <c r="G37" s="41"/>
      <c r="H37" s="31">
        <v>1.134306</v>
      </c>
      <c r="I37" s="41"/>
      <c r="J37" s="31">
        <v>0.49126449999999999</v>
      </c>
      <c r="K37" s="41"/>
      <c r="L37" s="31">
        <v>2.635249</v>
      </c>
      <c r="M37" s="41"/>
      <c r="N37" s="41"/>
      <c r="O37" s="41"/>
      <c r="P37" s="41"/>
      <c r="Q37" s="31">
        <v>0.94729909999999995</v>
      </c>
      <c r="R37" s="31">
        <v>1.648765</v>
      </c>
      <c r="S37" s="41"/>
      <c r="T37" s="41"/>
      <c r="U37" s="41"/>
      <c r="V37" s="31">
        <v>3.1031840000000002</v>
      </c>
      <c r="W37" s="31">
        <v>2.05321</v>
      </c>
      <c r="X37" s="31">
        <v>0.7537142</v>
      </c>
      <c r="Y37" s="41"/>
      <c r="Z37" s="31"/>
      <c r="AA37" s="41"/>
      <c r="AB37" s="31"/>
      <c r="AC37" s="41"/>
      <c r="AD37" s="41"/>
      <c r="AE37" s="41">
        <f t="shared" si="1"/>
        <v>1.5958739749999999</v>
      </c>
      <c r="AF37" s="41">
        <f t="shared" si="3"/>
        <v>0.93559203542556735</v>
      </c>
      <c r="AG37" s="38"/>
      <c r="AH37" s="35"/>
      <c r="AI37" s="35"/>
      <c r="AJ37" s="27"/>
    </row>
    <row r="38" spans="1:36" ht="14" customHeight="1" x14ac:dyDescent="0.15">
      <c r="A38" s="27"/>
      <c r="B38" s="15">
        <v>2012</v>
      </c>
      <c r="C38" s="27"/>
      <c r="D38" s="41"/>
      <c r="E38" s="31"/>
      <c r="F38" s="31"/>
      <c r="G38" s="41"/>
      <c r="H38" s="31">
        <v>0.9165799</v>
      </c>
      <c r="I38" s="31">
        <v>8.2192600000000005E-2</v>
      </c>
      <c r="J38" s="31">
        <v>0.14996609999999999</v>
      </c>
      <c r="K38" s="41"/>
      <c r="L38" s="31">
        <v>2.1933530000000001</v>
      </c>
      <c r="M38" s="31"/>
      <c r="N38" s="41"/>
      <c r="O38" s="41"/>
      <c r="P38" s="41"/>
      <c r="Q38" s="31">
        <v>0.93954059999999995</v>
      </c>
      <c r="R38" s="31">
        <v>0.93954059999999995</v>
      </c>
      <c r="S38" s="41"/>
      <c r="T38" s="31"/>
      <c r="U38" s="41"/>
      <c r="V38" s="31">
        <v>3.3968739999999999</v>
      </c>
      <c r="W38" s="31">
        <v>2.1007750000000001</v>
      </c>
      <c r="X38" s="31">
        <v>0.68718579999999996</v>
      </c>
      <c r="Y38" s="41"/>
      <c r="Z38" s="41"/>
      <c r="AA38" s="31">
        <v>0.53380019999999995</v>
      </c>
      <c r="AB38" s="41"/>
      <c r="AC38" s="41"/>
      <c r="AD38" s="41"/>
      <c r="AE38" s="41">
        <f t="shared" si="1"/>
        <v>1.19398078</v>
      </c>
      <c r="AF38" s="41">
        <f t="shared" si="3"/>
        <v>1.0487510639953439</v>
      </c>
    </row>
    <row r="39" spans="1:36" ht="14" customHeight="1" x14ac:dyDescent="0.2">
      <c r="A39" s="27"/>
      <c r="B39" s="27"/>
      <c r="C39" s="27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6" ht="14" customHeight="1" x14ac:dyDescent="0.2">
      <c r="A40" s="27"/>
      <c r="B40" s="27" t="s">
        <v>2</v>
      </c>
      <c r="C40" s="27"/>
      <c r="D40" s="41">
        <f t="shared" ref="D40:AB40" si="4">AVERAGE(D32:D38)</f>
        <v>1.0280720000000001</v>
      </c>
      <c r="E40" s="41">
        <f t="shared" si="4"/>
        <v>0.39900184999999999</v>
      </c>
      <c r="F40" s="41">
        <f t="shared" si="4"/>
        <v>1.156833</v>
      </c>
      <c r="G40" s="41">
        <f t="shared" si="4"/>
        <v>3.4308303333333332</v>
      </c>
      <c r="H40" s="41">
        <f t="shared" si="4"/>
        <v>1.0967571500000002</v>
      </c>
      <c r="I40" s="41">
        <f t="shared" si="4"/>
        <v>0.42905740000000003</v>
      </c>
      <c r="J40" s="41">
        <f t="shared" si="4"/>
        <v>0.97969862500000005</v>
      </c>
      <c r="K40" s="41">
        <f t="shared" si="4"/>
        <v>3.3544149999999999</v>
      </c>
      <c r="L40" s="41">
        <f t="shared" si="4"/>
        <v>2.414301</v>
      </c>
      <c r="M40" s="41">
        <f t="shared" si="4"/>
        <v>1.080389</v>
      </c>
      <c r="N40" s="41">
        <f t="shared" si="4"/>
        <v>0.71174119999999996</v>
      </c>
      <c r="O40" s="41">
        <f t="shared" si="4"/>
        <v>4.2583099999999999E-2</v>
      </c>
      <c r="P40" s="41">
        <f t="shared" si="4"/>
        <v>0.75640700000000005</v>
      </c>
      <c r="Q40" s="41">
        <f t="shared" si="4"/>
        <v>0.94341984999999995</v>
      </c>
      <c r="R40" s="41">
        <f t="shared" si="4"/>
        <v>1.9804123199999999</v>
      </c>
      <c r="S40" s="41">
        <f t="shared" si="4"/>
        <v>1.2097174666666666</v>
      </c>
      <c r="T40" s="41">
        <f t="shared" si="4"/>
        <v>0.46816849999999999</v>
      </c>
      <c r="U40" s="41">
        <f t="shared" si="4"/>
        <v>0.34008840000000001</v>
      </c>
      <c r="V40" s="41">
        <f t="shared" si="4"/>
        <v>2.2702728750000003</v>
      </c>
      <c r="W40" s="41">
        <f t="shared" si="4"/>
        <v>3.5864869999999995</v>
      </c>
      <c r="X40" s="41">
        <f t="shared" si="4"/>
        <v>1.0088793285714286</v>
      </c>
      <c r="Y40" s="41">
        <f t="shared" si="4"/>
        <v>1.738599</v>
      </c>
      <c r="Z40" s="41">
        <f t="shared" si="4"/>
        <v>0.95800220000000003</v>
      </c>
      <c r="AA40" s="41">
        <f t="shared" si="4"/>
        <v>0.53380019999999995</v>
      </c>
      <c r="AB40" s="41" t="e">
        <f t="shared" si="4"/>
        <v>#DIV/0!</v>
      </c>
      <c r="AC40" s="41" t="e">
        <f>AVERAGE(AC32:AC38)</f>
        <v>#DIV/0!</v>
      </c>
      <c r="AD40" s="42"/>
      <c r="AE40" s="42"/>
    </row>
    <row r="41" spans="1:36" ht="14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6" ht="14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6" ht="14" customHeight="1" x14ac:dyDescent="0.2">
      <c r="A43" s="55" t="s">
        <v>78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6" ht="14" customHeight="1" x14ac:dyDescent="0.2">
      <c r="A44" s="27"/>
      <c r="B44" s="27"/>
      <c r="C44" s="27"/>
      <c r="D44" s="29"/>
      <c r="E44" s="29"/>
      <c r="F44" s="29"/>
      <c r="G44" s="29"/>
      <c r="H44" s="29"/>
      <c r="I44" s="29"/>
      <c r="J44" s="29"/>
      <c r="K44" s="29"/>
      <c r="L44" s="29"/>
      <c r="M44" s="41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6" ht="14" customHeight="1" x14ac:dyDescent="0.15">
      <c r="A45" s="27"/>
      <c r="B45" s="27"/>
      <c r="C45" s="27"/>
      <c r="D45" s="41">
        <v>35.01</v>
      </c>
      <c r="E45" s="41">
        <v>35.020000000000003</v>
      </c>
      <c r="F45" s="41">
        <v>35.03</v>
      </c>
      <c r="G45" s="41">
        <v>35.04</v>
      </c>
      <c r="H45" s="41">
        <v>35.049999999999997</v>
      </c>
      <c r="I45" s="41">
        <v>35.06</v>
      </c>
      <c r="J45" s="41">
        <v>35.07</v>
      </c>
      <c r="K45" s="41">
        <v>35.08</v>
      </c>
      <c r="L45" s="41">
        <v>35.090000000000003</v>
      </c>
      <c r="M45" s="41">
        <v>35.1</v>
      </c>
      <c r="N45" s="41">
        <v>35.11</v>
      </c>
      <c r="O45" s="41">
        <v>35.119999999999997</v>
      </c>
      <c r="P45" s="41">
        <v>35.130000000000003</v>
      </c>
      <c r="Q45" s="41">
        <v>35.14</v>
      </c>
      <c r="R45" s="41">
        <v>35.15</v>
      </c>
      <c r="S45" s="41">
        <v>35.159999999999997</v>
      </c>
      <c r="T45" s="41">
        <v>35.17</v>
      </c>
      <c r="U45" s="41">
        <v>35.18</v>
      </c>
      <c r="V45" s="41">
        <v>35.19</v>
      </c>
      <c r="W45" s="41">
        <v>35.200000000000003</v>
      </c>
      <c r="X45" s="41">
        <v>35.21</v>
      </c>
      <c r="Y45" s="41">
        <v>35.22</v>
      </c>
      <c r="Z45" s="41">
        <v>35.229999999999997</v>
      </c>
      <c r="AA45" s="41">
        <v>35.24</v>
      </c>
      <c r="AB45" s="31">
        <v>35.25</v>
      </c>
      <c r="AC45" s="31">
        <v>35.26</v>
      </c>
      <c r="AD45" s="27"/>
      <c r="AE45" s="27"/>
      <c r="AF45" s="29" t="s">
        <v>0</v>
      </c>
    </row>
    <row r="46" spans="1:36" ht="14" customHeight="1" x14ac:dyDescent="0.15">
      <c r="A46" s="27"/>
      <c r="B46" s="27"/>
      <c r="C46" s="27"/>
      <c r="D46" s="45" t="s">
        <v>41</v>
      </c>
      <c r="E46" s="29" t="s">
        <v>42</v>
      </c>
      <c r="F46" s="45" t="s">
        <v>43</v>
      </c>
      <c r="G46" s="45" t="s">
        <v>60</v>
      </c>
      <c r="H46" s="45" t="s">
        <v>44</v>
      </c>
      <c r="I46" s="45" t="s">
        <v>45</v>
      </c>
      <c r="J46" s="45" t="s">
        <v>64</v>
      </c>
      <c r="K46" s="45" t="s">
        <v>46</v>
      </c>
      <c r="L46" s="45" t="s">
        <v>47</v>
      </c>
      <c r="M46" s="45" t="s">
        <v>48</v>
      </c>
      <c r="N46" s="45" t="s">
        <v>49</v>
      </c>
      <c r="O46" s="48" t="s">
        <v>50</v>
      </c>
      <c r="P46" s="45" t="s">
        <v>51</v>
      </c>
      <c r="Q46" s="45" t="s">
        <v>59</v>
      </c>
      <c r="R46" s="48" t="s">
        <v>52</v>
      </c>
      <c r="S46" s="45" t="s">
        <v>53</v>
      </c>
      <c r="T46" s="45" t="s">
        <v>54</v>
      </c>
      <c r="U46" s="45" t="s">
        <v>55</v>
      </c>
      <c r="V46" s="45" t="s">
        <v>56</v>
      </c>
      <c r="W46" s="45" t="s">
        <v>57</v>
      </c>
      <c r="X46" s="45" t="s">
        <v>61</v>
      </c>
      <c r="Y46" s="45" t="s">
        <v>58</v>
      </c>
      <c r="Z46" s="45" t="s">
        <v>62</v>
      </c>
      <c r="AA46" s="38" t="s">
        <v>65</v>
      </c>
      <c r="AB46" s="45" t="s">
        <v>66</v>
      </c>
      <c r="AC46" s="45" t="s">
        <v>63</v>
      </c>
      <c r="AD46" s="27"/>
      <c r="AE46" s="29" t="s">
        <v>2</v>
      </c>
      <c r="AF46" s="29" t="s">
        <v>1</v>
      </c>
    </row>
    <row r="47" spans="1:36" ht="14" customHeight="1" x14ac:dyDescent="0.2">
      <c r="A47" s="27"/>
      <c r="B47" s="27"/>
      <c r="C47" s="2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7"/>
      <c r="AE47" s="27"/>
    </row>
    <row r="48" spans="1:36" ht="14" customHeight="1" x14ac:dyDescent="0.15">
      <c r="A48" s="27"/>
      <c r="B48" s="15">
        <v>1998</v>
      </c>
      <c r="C48" s="27"/>
      <c r="D48" s="31">
        <v>1.241031</v>
      </c>
      <c r="E48" s="41"/>
      <c r="F48" s="41"/>
      <c r="G48" s="31">
        <v>3.9142749999999999</v>
      </c>
      <c r="H48" s="31">
        <v>2.6473279999999999</v>
      </c>
      <c r="I48" s="41"/>
      <c r="J48" s="41"/>
      <c r="K48" s="41"/>
      <c r="L48" s="41"/>
      <c r="M48" s="41"/>
      <c r="N48" s="41"/>
      <c r="O48" s="41"/>
      <c r="P48" s="31">
        <v>0.57133480000000003</v>
      </c>
      <c r="Q48" s="41"/>
      <c r="R48" s="31">
        <v>5.0222259999999999</v>
      </c>
      <c r="S48" s="31">
        <v>5.3194710000000001</v>
      </c>
      <c r="T48" s="41"/>
      <c r="U48" s="41"/>
      <c r="V48" s="41"/>
      <c r="W48" s="31">
        <v>2.0259830000000001</v>
      </c>
      <c r="X48" s="31">
        <v>2.42639</v>
      </c>
      <c r="Y48" s="31">
        <v>3.8924129999999999</v>
      </c>
      <c r="Z48" s="41"/>
      <c r="AA48" s="31"/>
      <c r="AB48" s="41"/>
      <c r="AC48" s="31">
        <v>3.5566840000000002</v>
      </c>
      <c r="AD48" s="42"/>
      <c r="AE48" s="42">
        <f t="shared" ref="AE48:AE50" si="5">AVERAGE(D48:AC48)</f>
        <v>3.0617135800000002</v>
      </c>
      <c r="AF48" s="41">
        <f>STDEV(D48:AC48)</f>
        <v>1.5552047580098345</v>
      </c>
    </row>
    <row r="49" spans="1:32" ht="14" customHeight="1" x14ac:dyDescent="0.15">
      <c r="A49" s="27"/>
      <c r="B49" s="15">
        <v>2002</v>
      </c>
      <c r="C49" s="27"/>
      <c r="D49" s="31">
        <v>3.4537200000000001</v>
      </c>
      <c r="E49" s="41"/>
      <c r="F49" s="41"/>
      <c r="G49" s="41"/>
      <c r="H49" s="31">
        <v>4.1181840000000003</v>
      </c>
      <c r="I49" s="31">
        <v>1.72143</v>
      </c>
      <c r="J49" s="31">
        <v>4.6445650000000001</v>
      </c>
      <c r="K49" s="41"/>
      <c r="L49" s="41"/>
      <c r="M49" s="41"/>
      <c r="N49" s="41"/>
      <c r="O49" s="41"/>
      <c r="P49" s="31">
        <v>1.8026</v>
      </c>
      <c r="Q49" s="41"/>
      <c r="R49" s="31">
        <v>4.7110260000000004</v>
      </c>
      <c r="S49" s="41"/>
      <c r="T49" s="41"/>
      <c r="U49" s="31">
        <v>1.492645</v>
      </c>
      <c r="V49" s="31">
        <v>3.9853839999999998</v>
      </c>
      <c r="W49" s="31">
        <v>1.115415</v>
      </c>
      <c r="X49" s="31">
        <v>1.2430540000000001</v>
      </c>
      <c r="Y49" s="41"/>
      <c r="Z49" s="31"/>
      <c r="AA49" s="31"/>
      <c r="AB49" s="41"/>
      <c r="AC49" s="31">
        <v>5.9876379999999996</v>
      </c>
      <c r="AD49" s="42"/>
      <c r="AE49" s="42">
        <f t="shared" si="5"/>
        <v>3.1159691818181816</v>
      </c>
      <c r="AF49" s="41">
        <f>STDEV(D49:AC49)</f>
        <v>1.6975445019873745</v>
      </c>
    </row>
    <row r="50" spans="1:32" ht="14" customHeight="1" x14ac:dyDescent="0.15">
      <c r="A50" s="27"/>
      <c r="B50" s="15">
        <v>2006</v>
      </c>
      <c r="C50" s="27"/>
      <c r="D50" s="31"/>
      <c r="E50" s="41"/>
      <c r="F50" s="31"/>
      <c r="G50" s="31"/>
      <c r="H50" s="31">
        <v>3.7487490000000001</v>
      </c>
      <c r="I50" s="31">
        <v>1.0552490000000001</v>
      </c>
      <c r="J50" s="31">
        <v>4.0707060000000004</v>
      </c>
      <c r="K50" s="41"/>
      <c r="L50" s="31">
        <v>2.5978080000000001</v>
      </c>
      <c r="M50" s="41"/>
      <c r="N50" s="41"/>
      <c r="O50" s="31">
        <v>0.52034499999999995</v>
      </c>
      <c r="P50" s="41"/>
      <c r="Q50" s="31">
        <v>3.1516199999999999</v>
      </c>
      <c r="R50" s="31">
        <v>2.9442979999999999</v>
      </c>
      <c r="S50" s="41"/>
      <c r="T50" s="41"/>
      <c r="U50" s="31">
        <v>0.77246009999999998</v>
      </c>
      <c r="V50" s="31">
        <v>3.9270109999999998</v>
      </c>
      <c r="W50" s="31">
        <v>2.3700749999999999</v>
      </c>
      <c r="X50" s="31">
        <v>3.493309</v>
      </c>
      <c r="Y50" s="41"/>
      <c r="Z50" s="41"/>
      <c r="AA50" s="41"/>
      <c r="AB50" s="41"/>
      <c r="AC50" s="31">
        <v>8.3353009999999994</v>
      </c>
      <c r="AD50" s="42"/>
      <c r="AE50" s="42">
        <f t="shared" si="5"/>
        <v>3.0822442583333332</v>
      </c>
      <c r="AF50" s="41">
        <f>STDEV(D50:AC50)</f>
        <v>2.0598177663460993</v>
      </c>
    </row>
    <row r="51" spans="1:32" ht="14" customHeight="1" x14ac:dyDescent="0.15">
      <c r="A51" s="27"/>
      <c r="B51" s="15">
        <v>2010</v>
      </c>
      <c r="C51" s="27"/>
      <c r="D51" s="31"/>
      <c r="E51" s="41"/>
      <c r="F51" s="31"/>
      <c r="G51" s="41"/>
      <c r="H51" s="41"/>
      <c r="I51" s="41"/>
      <c r="J51" s="41"/>
      <c r="K51" s="31"/>
      <c r="L51" s="31"/>
      <c r="M51" s="31"/>
      <c r="N51" s="41"/>
      <c r="O51" s="41"/>
      <c r="P51" s="31"/>
      <c r="Q51" s="41"/>
      <c r="R51" s="41"/>
      <c r="S51" s="41"/>
      <c r="T51" s="31"/>
      <c r="U51" s="41"/>
      <c r="V51" s="31"/>
      <c r="W51" s="31"/>
      <c r="X51" s="31"/>
      <c r="Y51" s="41"/>
      <c r="Z51" s="31"/>
      <c r="AA51" s="41"/>
      <c r="AB51" s="31"/>
      <c r="AC51" s="41"/>
      <c r="AD51" s="42"/>
      <c r="AE51" s="42"/>
      <c r="AF51" s="41"/>
    </row>
    <row r="52" spans="1:32" ht="14" customHeight="1" x14ac:dyDescent="0.15">
      <c r="A52" s="27"/>
      <c r="B52" s="15">
        <v>2012</v>
      </c>
      <c r="C52" s="27"/>
      <c r="D52" s="41"/>
      <c r="E52" s="41"/>
      <c r="F52" s="41"/>
      <c r="G52" s="41"/>
      <c r="H52" s="31">
        <v>4.5749110000000002</v>
      </c>
      <c r="I52" s="31">
        <v>0.82978819999999998</v>
      </c>
      <c r="J52" s="31">
        <v>0.59520859999999998</v>
      </c>
      <c r="K52" s="41"/>
      <c r="L52" s="31">
        <v>3.5123799999999998</v>
      </c>
      <c r="M52" s="41"/>
      <c r="N52" s="41"/>
      <c r="O52" s="41"/>
      <c r="P52" s="41"/>
      <c r="Q52" s="31">
        <v>2.6934369999999999</v>
      </c>
      <c r="R52" s="31">
        <v>5.5993019999999998</v>
      </c>
      <c r="S52" s="41"/>
      <c r="T52" s="41"/>
      <c r="U52" s="41"/>
      <c r="V52" s="31">
        <v>8.9875559999999997</v>
      </c>
      <c r="W52" s="31">
        <v>1.2296400000000001</v>
      </c>
      <c r="X52" s="31">
        <v>0.3096372</v>
      </c>
      <c r="Y52" s="41"/>
      <c r="Z52" s="41"/>
      <c r="AA52" s="31">
        <v>2.533353</v>
      </c>
      <c r="AB52" s="31">
        <v>0.45903440000000001</v>
      </c>
      <c r="AC52" s="31">
        <v>9.4703800000000005</v>
      </c>
      <c r="AD52" s="42"/>
      <c r="AE52" s="42">
        <f>AVERAGE(D52:AC52)</f>
        <v>3.3995522833333331</v>
      </c>
      <c r="AF52" s="41">
        <f>STDEV(D52:AC52)</f>
        <v>3.2041663589942742</v>
      </c>
    </row>
    <row r="53" spans="1:32" ht="14" customHeight="1" x14ac:dyDescent="0.2">
      <c r="A53" s="27"/>
      <c r="B53" s="15"/>
      <c r="C53" s="27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2"/>
      <c r="AE53" s="42"/>
    </row>
    <row r="54" spans="1:32" ht="14" customHeight="1" x14ac:dyDescent="0.2">
      <c r="A54" s="27"/>
      <c r="B54" s="27" t="s">
        <v>2</v>
      </c>
      <c r="C54" s="27"/>
      <c r="D54" s="41">
        <f t="shared" ref="D54:AC54" si="6">AVERAGE(D48:D52)</f>
        <v>2.3473755000000001</v>
      </c>
      <c r="E54" s="41" t="e">
        <f t="shared" si="6"/>
        <v>#DIV/0!</v>
      </c>
      <c r="F54" s="41" t="e">
        <f t="shared" si="6"/>
        <v>#DIV/0!</v>
      </c>
      <c r="G54" s="41">
        <f t="shared" si="6"/>
        <v>3.9142749999999999</v>
      </c>
      <c r="H54" s="41">
        <f t="shared" si="6"/>
        <v>3.7722930000000003</v>
      </c>
      <c r="I54" s="41">
        <f t="shared" si="6"/>
        <v>1.2021557333333333</v>
      </c>
      <c r="J54" s="41">
        <f t="shared" si="6"/>
        <v>3.1034932000000004</v>
      </c>
      <c r="K54" s="41" t="e">
        <f t="shared" si="6"/>
        <v>#DIV/0!</v>
      </c>
      <c r="L54" s="41">
        <f t="shared" si="6"/>
        <v>3.055094</v>
      </c>
      <c r="M54" s="41" t="e">
        <f t="shared" si="6"/>
        <v>#DIV/0!</v>
      </c>
      <c r="N54" s="41" t="e">
        <f t="shared" si="6"/>
        <v>#DIV/0!</v>
      </c>
      <c r="O54" s="41">
        <f t="shared" si="6"/>
        <v>0.52034499999999995</v>
      </c>
      <c r="P54" s="41">
        <f t="shared" si="6"/>
        <v>1.1869673999999999</v>
      </c>
      <c r="Q54" s="41">
        <f t="shared" si="6"/>
        <v>2.9225284999999999</v>
      </c>
      <c r="R54" s="41">
        <f t="shared" si="6"/>
        <v>4.5692129999999995</v>
      </c>
      <c r="S54" s="41">
        <f t="shared" si="6"/>
        <v>5.3194710000000001</v>
      </c>
      <c r="T54" s="41" t="e">
        <f t="shared" si="6"/>
        <v>#DIV/0!</v>
      </c>
      <c r="U54" s="41">
        <f t="shared" si="6"/>
        <v>1.13255255</v>
      </c>
      <c r="V54" s="41">
        <f t="shared" si="6"/>
        <v>5.6333170000000008</v>
      </c>
      <c r="W54" s="41">
        <f t="shared" si="6"/>
        <v>1.6852782500000001</v>
      </c>
      <c r="X54" s="41">
        <f t="shared" si="6"/>
        <v>1.8680975500000001</v>
      </c>
      <c r="Y54" s="41">
        <f t="shared" si="6"/>
        <v>3.8924129999999999</v>
      </c>
      <c r="Z54" s="41" t="e">
        <f t="shared" si="6"/>
        <v>#DIV/0!</v>
      </c>
      <c r="AA54" s="41">
        <f t="shared" si="6"/>
        <v>2.533353</v>
      </c>
      <c r="AB54" s="41">
        <f t="shared" si="6"/>
        <v>0.45903440000000001</v>
      </c>
      <c r="AC54" s="41">
        <f t="shared" si="6"/>
        <v>6.8375007500000002</v>
      </c>
      <c r="AD54" s="42"/>
      <c r="AE54" s="42"/>
    </row>
    <row r="55" spans="1:32" x14ac:dyDescent="0.2">
      <c r="A55" s="27"/>
      <c r="B55" s="27"/>
      <c r="C55" s="27"/>
      <c r="D55" s="41"/>
      <c r="E55" s="41"/>
      <c r="F55" s="39"/>
      <c r="G55" s="41"/>
      <c r="H55" s="41"/>
      <c r="I55" s="41"/>
      <c r="J55" s="41"/>
      <c r="K55" s="41"/>
      <c r="L55" s="39"/>
      <c r="M55" s="39"/>
      <c r="N55" s="27"/>
      <c r="O55" s="41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2" x14ac:dyDescent="0.2">
      <c r="A56" s="27"/>
      <c r="B56" s="27"/>
      <c r="C56" s="27"/>
      <c r="D56" s="41"/>
      <c r="E56" s="41"/>
      <c r="F56" s="39"/>
      <c r="G56" s="41"/>
      <c r="H56" s="41"/>
      <c r="I56" s="41"/>
      <c r="J56" s="41"/>
      <c r="K56" s="41"/>
      <c r="L56" s="39"/>
      <c r="M56" s="39"/>
      <c r="N56" s="27"/>
      <c r="O56" s="41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2" x14ac:dyDescent="0.2">
      <c r="A57" s="27"/>
      <c r="B57" s="27"/>
      <c r="C57" s="27"/>
      <c r="D57" s="41"/>
      <c r="E57" s="41"/>
      <c r="F57" s="39"/>
      <c r="G57" s="41"/>
      <c r="H57" s="41"/>
      <c r="I57" s="41"/>
      <c r="J57" s="41"/>
      <c r="K57" s="41"/>
      <c r="L57" s="39"/>
      <c r="M57" s="39"/>
      <c r="N57" s="27"/>
      <c r="O57" s="41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2" x14ac:dyDescent="0.2">
      <c r="A58" s="27"/>
      <c r="B58" s="27"/>
      <c r="C58" s="27"/>
      <c r="D58" s="41"/>
      <c r="E58" s="41"/>
      <c r="F58" s="39"/>
      <c r="G58" s="41"/>
      <c r="H58" s="39"/>
      <c r="I58" s="41"/>
      <c r="J58" s="41"/>
      <c r="K58" s="41"/>
      <c r="L58" s="39"/>
      <c r="M58" s="39"/>
      <c r="N58" s="27"/>
      <c r="O58" s="41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</row>
    <row r="59" spans="1:32" x14ac:dyDescent="0.2">
      <c r="D59" s="59"/>
      <c r="E59" s="59"/>
      <c r="F59" s="58"/>
      <c r="G59" s="59"/>
      <c r="H59" s="58"/>
      <c r="I59" s="59"/>
      <c r="J59" s="59"/>
      <c r="K59" s="59"/>
      <c r="L59" s="58"/>
      <c r="M59" s="58"/>
      <c r="O59" s="59"/>
    </row>
    <row r="60" spans="1:32" x14ac:dyDescent="0.2">
      <c r="D60" s="59"/>
      <c r="E60" s="59"/>
      <c r="F60" s="58"/>
      <c r="G60" s="59"/>
      <c r="H60" s="58"/>
      <c r="I60" s="59"/>
      <c r="J60" s="58"/>
      <c r="K60" s="59"/>
      <c r="L60" s="58"/>
      <c r="M60" s="58"/>
      <c r="O60" s="59"/>
    </row>
    <row r="61" spans="1:32" x14ac:dyDescent="0.2">
      <c r="D61" s="59"/>
      <c r="E61" s="59"/>
      <c r="F61" s="58"/>
      <c r="G61" s="59"/>
      <c r="H61" s="58"/>
      <c r="I61" s="59"/>
      <c r="J61" s="58"/>
      <c r="K61" s="59"/>
      <c r="L61" s="58"/>
      <c r="M61" s="58"/>
      <c r="O61" s="59"/>
    </row>
    <row r="62" spans="1:32" x14ac:dyDescent="0.2">
      <c r="D62" s="59"/>
      <c r="E62" s="59"/>
      <c r="F62" s="58"/>
      <c r="G62" s="59"/>
      <c r="H62" s="58"/>
      <c r="I62" s="59"/>
      <c r="J62" s="58"/>
      <c r="K62" s="59"/>
      <c r="L62" s="58"/>
      <c r="M62" s="58"/>
      <c r="O62" s="59"/>
    </row>
    <row r="63" spans="1:32" x14ac:dyDescent="0.2">
      <c r="D63" s="59"/>
      <c r="E63" s="59"/>
      <c r="F63" s="58"/>
      <c r="G63" s="59"/>
      <c r="H63" s="58"/>
      <c r="I63" s="59"/>
      <c r="J63" s="59"/>
      <c r="K63" s="59"/>
      <c r="L63" s="58"/>
      <c r="M63" s="58"/>
      <c r="O63" s="59"/>
    </row>
    <row r="64" spans="1:32" x14ac:dyDescent="0.2">
      <c r="D64" s="58"/>
      <c r="E64" s="59"/>
      <c r="F64" s="58"/>
      <c r="G64" s="59"/>
      <c r="H64" s="58"/>
      <c r="I64" s="59"/>
      <c r="J64" s="59"/>
      <c r="K64" s="58"/>
      <c r="L64" s="58"/>
      <c r="M64" s="58"/>
      <c r="O64" s="59"/>
    </row>
    <row r="65" spans="4:15" x14ac:dyDescent="0.2"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7" spans="4:15" x14ac:dyDescent="0.2">
      <c r="D67" s="59"/>
      <c r="E67" s="59"/>
      <c r="F67" s="59"/>
      <c r="G67" s="59"/>
      <c r="H67" s="59"/>
      <c r="I67" s="59"/>
      <c r="J67" s="59"/>
      <c r="K67" s="59"/>
      <c r="L67" s="59"/>
      <c r="M67" s="59"/>
    </row>
    <row r="72" spans="4:15" x14ac:dyDescent="0.2">
      <c r="D72" s="57"/>
      <c r="E72" s="57"/>
      <c r="F72" s="57"/>
      <c r="G72" s="57"/>
      <c r="H72" s="57"/>
      <c r="I72" s="57"/>
      <c r="J72" s="57"/>
      <c r="K72" s="57"/>
      <c r="L72" s="57"/>
      <c r="M72" s="59"/>
    </row>
    <row r="73" spans="4:15" x14ac:dyDescent="0.2">
      <c r="D73" s="57"/>
      <c r="E73" s="57"/>
      <c r="F73" s="57"/>
      <c r="G73" s="57"/>
      <c r="H73" s="57"/>
      <c r="I73" s="57"/>
      <c r="J73" s="57"/>
      <c r="K73" s="57"/>
      <c r="L73" s="57"/>
      <c r="M73" s="57"/>
    </row>
    <row r="74" spans="4:15" x14ac:dyDescent="0.2"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4:15" x14ac:dyDescent="0.2">
      <c r="D75" s="59"/>
      <c r="E75" s="59"/>
      <c r="F75" s="58"/>
      <c r="G75" s="59"/>
      <c r="H75" s="59"/>
      <c r="I75" s="58"/>
      <c r="J75" s="59"/>
      <c r="K75" s="59"/>
      <c r="L75" s="58"/>
      <c r="M75" s="58"/>
      <c r="O75" s="59"/>
    </row>
    <row r="76" spans="4:15" x14ac:dyDescent="0.2">
      <c r="D76" s="59"/>
      <c r="E76" s="59"/>
      <c r="F76" s="58"/>
      <c r="G76" s="59"/>
      <c r="H76" s="59"/>
      <c r="I76" s="58"/>
      <c r="J76" s="59"/>
      <c r="K76" s="59"/>
      <c r="L76" s="58"/>
      <c r="M76" s="58"/>
      <c r="O76" s="59"/>
    </row>
    <row r="77" spans="4:15" x14ac:dyDescent="0.2">
      <c r="D77" s="59"/>
      <c r="E77" s="59"/>
      <c r="F77" s="58"/>
      <c r="G77" s="59"/>
      <c r="H77" s="59"/>
      <c r="I77" s="58"/>
      <c r="J77" s="59"/>
      <c r="K77" s="59"/>
      <c r="L77" s="58"/>
      <c r="M77" s="58"/>
      <c r="O77" s="59"/>
    </row>
    <row r="78" spans="4:15" x14ac:dyDescent="0.2">
      <c r="D78" s="59"/>
      <c r="E78" s="59"/>
      <c r="F78" s="58"/>
      <c r="G78" s="59"/>
      <c r="H78" s="59"/>
      <c r="I78" s="58"/>
      <c r="J78" s="59"/>
      <c r="K78" s="59"/>
      <c r="L78" s="58"/>
      <c r="M78" s="58"/>
      <c r="O78" s="59"/>
    </row>
    <row r="79" spans="4:15" x14ac:dyDescent="0.2">
      <c r="D79" s="59"/>
      <c r="E79" s="59"/>
      <c r="F79" s="58"/>
      <c r="G79" s="59"/>
      <c r="H79" s="59"/>
      <c r="I79" s="58"/>
      <c r="J79" s="59"/>
      <c r="K79" s="59"/>
      <c r="L79" s="58"/>
      <c r="M79" s="58"/>
      <c r="O79" s="59"/>
    </row>
    <row r="80" spans="4:15" x14ac:dyDescent="0.2">
      <c r="D80" s="59"/>
      <c r="E80" s="59"/>
      <c r="F80" s="58"/>
      <c r="G80" s="59"/>
      <c r="H80" s="59"/>
      <c r="I80" s="58"/>
      <c r="J80" s="59"/>
      <c r="K80" s="59"/>
      <c r="L80" s="58"/>
      <c r="M80" s="58"/>
      <c r="O80" s="59"/>
    </row>
    <row r="81" spans="4:15" x14ac:dyDescent="0.2">
      <c r="D81" s="59"/>
      <c r="E81" s="58"/>
      <c r="F81" s="58"/>
      <c r="G81" s="59"/>
      <c r="H81" s="59"/>
      <c r="I81" s="59"/>
      <c r="J81" s="59"/>
      <c r="K81" s="59"/>
      <c r="L81" s="58"/>
      <c r="M81" s="58"/>
      <c r="O81" s="59"/>
    </row>
    <row r="82" spans="4:15" x14ac:dyDescent="0.2">
      <c r="D82" s="59"/>
      <c r="E82" s="59"/>
      <c r="F82" s="58"/>
      <c r="G82" s="59"/>
      <c r="H82" s="59"/>
      <c r="I82" s="59"/>
      <c r="J82" s="59"/>
      <c r="K82" s="59"/>
      <c r="L82" s="58"/>
      <c r="M82" s="58"/>
      <c r="O82" s="59"/>
    </row>
    <row r="83" spans="4:15" x14ac:dyDescent="0.2">
      <c r="D83" s="59"/>
      <c r="E83" s="59"/>
      <c r="F83" s="58"/>
      <c r="G83" s="59"/>
      <c r="H83" s="59"/>
      <c r="I83" s="59"/>
      <c r="J83" s="59"/>
      <c r="K83" s="59"/>
      <c r="L83" s="58"/>
      <c r="M83" s="58"/>
      <c r="O83" s="59"/>
    </row>
    <row r="84" spans="4:15" x14ac:dyDescent="0.2">
      <c r="D84" s="59"/>
      <c r="E84" s="59"/>
      <c r="F84" s="58"/>
      <c r="G84" s="59"/>
      <c r="H84" s="59"/>
      <c r="I84" s="59"/>
      <c r="J84" s="59"/>
      <c r="K84" s="59"/>
      <c r="L84" s="58"/>
      <c r="M84" s="58"/>
      <c r="O84" s="59"/>
    </row>
    <row r="85" spans="4:15" x14ac:dyDescent="0.2">
      <c r="D85" s="59"/>
      <c r="E85" s="59"/>
      <c r="F85" s="58"/>
      <c r="G85" s="59"/>
      <c r="H85" s="59"/>
      <c r="I85" s="59"/>
      <c r="J85" s="59"/>
      <c r="K85" s="59"/>
      <c r="L85" s="58"/>
      <c r="M85" s="58"/>
      <c r="O85" s="59"/>
    </row>
    <row r="86" spans="4:15" x14ac:dyDescent="0.2">
      <c r="D86" s="59"/>
      <c r="E86" s="59"/>
      <c r="F86" s="58"/>
      <c r="G86" s="59"/>
      <c r="H86" s="59"/>
      <c r="I86" s="59"/>
      <c r="J86" s="59"/>
      <c r="K86" s="59"/>
      <c r="L86" s="58"/>
      <c r="M86" s="58"/>
      <c r="O86" s="59"/>
    </row>
    <row r="87" spans="4:15" x14ac:dyDescent="0.2">
      <c r="D87" s="59"/>
      <c r="E87" s="59"/>
      <c r="F87" s="58"/>
      <c r="G87" s="59"/>
      <c r="H87" s="58"/>
      <c r="I87" s="59"/>
      <c r="J87" s="59"/>
      <c r="K87" s="59"/>
      <c r="L87" s="58"/>
      <c r="M87" s="58"/>
      <c r="O87" s="59"/>
    </row>
    <row r="88" spans="4:15" x14ac:dyDescent="0.2">
      <c r="D88" s="59"/>
      <c r="E88" s="59"/>
      <c r="F88" s="58"/>
      <c r="G88" s="59"/>
      <c r="H88" s="58"/>
      <c r="I88" s="59"/>
      <c r="J88" s="59"/>
      <c r="K88" s="59"/>
      <c r="L88" s="58"/>
      <c r="M88" s="58"/>
      <c r="O88" s="59"/>
    </row>
    <row r="89" spans="4:15" x14ac:dyDescent="0.2">
      <c r="D89" s="59"/>
      <c r="E89" s="59"/>
      <c r="F89" s="58"/>
      <c r="G89" s="59"/>
      <c r="H89" s="58"/>
      <c r="I89" s="59"/>
      <c r="J89" s="58"/>
      <c r="K89" s="59"/>
      <c r="L89" s="58"/>
      <c r="M89" s="58"/>
      <c r="O89" s="59"/>
    </row>
    <row r="90" spans="4:15" x14ac:dyDescent="0.2">
      <c r="D90" s="59"/>
      <c r="E90" s="59"/>
      <c r="F90" s="58"/>
      <c r="G90" s="59"/>
      <c r="H90" s="58"/>
      <c r="I90" s="59"/>
      <c r="J90" s="58"/>
      <c r="K90" s="59"/>
      <c r="L90" s="58"/>
      <c r="M90" s="58"/>
      <c r="O90" s="59"/>
    </row>
    <row r="91" spans="4:15" x14ac:dyDescent="0.2">
      <c r="D91" s="59"/>
      <c r="E91" s="59"/>
      <c r="F91" s="58"/>
      <c r="G91" s="59"/>
      <c r="H91" s="58"/>
      <c r="I91" s="59"/>
      <c r="J91" s="58"/>
      <c r="K91" s="59"/>
      <c r="L91" s="58"/>
      <c r="M91" s="58"/>
      <c r="O91" s="59"/>
    </row>
    <row r="92" spans="4:15" x14ac:dyDescent="0.2">
      <c r="D92" s="59"/>
      <c r="E92" s="59"/>
      <c r="F92" s="58"/>
      <c r="G92" s="59"/>
      <c r="H92" s="58"/>
      <c r="I92" s="59"/>
      <c r="J92" s="59"/>
      <c r="K92" s="59"/>
      <c r="L92" s="58"/>
      <c r="M92" s="58"/>
      <c r="O92" s="59"/>
    </row>
    <row r="93" spans="4:15" x14ac:dyDescent="0.2">
      <c r="D93" s="58"/>
      <c r="E93" s="59"/>
      <c r="F93" s="58"/>
      <c r="G93" s="59"/>
      <c r="H93" s="58"/>
      <c r="I93" s="59"/>
      <c r="J93" s="59"/>
      <c r="K93" s="58"/>
      <c r="L93" s="58"/>
      <c r="M93" s="58"/>
      <c r="O93" s="59"/>
    </row>
    <row r="94" spans="4:15" x14ac:dyDescent="0.2"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6" spans="4:15" x14ac:dyDescent="0.2">
      <c r="D96" s="59"/>
      <c r="E96" s="59"/>
      <c r="F96" s="59"/>
      <c r="G96" s="59"/>
      <c r="H96" s="59"/>
      <c r="I96" s="59"/>
      <c r="J96" s="59"/>
      <c r="K96" s="59"/>
      <c r="L96" s="59"/>
      <c r="M96" s="59"/>
    </row>
  </sheetData>
  <phoneticPr fontId="23" type="noConversion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workbookViewId="0">
      <selection activeCell="T13" sqref="T13"/>
    </sheetView>
  </sheetViews>
  <sheetFormatPr baseColWidth="10" defaultColWidth="8.83203125" defaultRowHeight="13" x14ac:dyDescent="0.15"/>
  <cols>
    <col min="1" max="1" width="3" style="2" customWidth="1"/>
    <col min="2" max="2" width="5.5" style="2" customWidth="1"/>
    <col min="3" max="4" width="6.6640625" style="2" customWidth="1"/>
    <col min="5" max="5" width="4" style="2" customWidth="1"/>
    <col min="6" max="7" width="8" style="8" customWidth="1"/>
    <col min="8" max="16384" width="8.83203125" style="2"/>
  </cols>
  <sheetData>
    <row r="1" spans="1:7" ht="16" x14ac:dyDescent="0.2">
      <c r="A1" s="1" t="s">
        <v>79</v>
      </c>
    </row>
    <row r="4" spans="1:7" x14ac:dyDescent="0.15">
      <c r="A4" s="3" t="s">
        <v>92</v>
      </c>
    </row>
    <row r="5" spans="1:7" x14ac:dyDescent="0.15">
      <c r="C5" s="8"/>
      <c r="D5" s="8"/>
      <c r="E5" s="8"/>
    </row>
    <row r="6" spans="1:7" x14ac:dyDescent="0.15">
      <c r="C6" s="8"/>
      <c r="D6" s="8"/>
      <c r="E6" s="8"/>
      <c r="F6" s="8" t="s">
        <v>0</v>
      </c>
      <c r="G6" s="8" t="s">
        <v>0</v>
      </c>
    </row>
    <row r="7" spans="1:7" x14ac:dyDescent="0.15">
      <c r="C7" s="17" t="s">
        <v>27</v>
      </c>
      <c r="D7" s="17" t="s">
        <v>28</v>
      </c>
      <c r="E7" s="8"/>
      <c r="F7" s="8" t="s">
        <v>1</v>
      </c>
      <c r="G7" s="8" t="s">
        <v>1</v>
      </c>
    </row>
    <row r="8" spans="1:7" x14ac:dyDescent="0.15">
      <c r="B8" s="2">
        <v>1992</v>
      </c>
      <c r="C8" s="24"/>
      <c r="D8" s="16">
        <v>84.336110961489752</v>
      </c>
      <c r="E8" s="16"/>
      <c r="F8" s="16"/>
      <c r="G8" s="16">
        <v>3.1144691356263943</v>
      </c>
    </row>
    <row r="9" spans="1:7" x14ac:dyDescent="0.15">
      <c r="B9" s="2">
        <v>1994</v>
      </c>
      <c r="C9" s="24"/>
      <c r="D9" s="16">
        <v>75.248389843720759</v>
      </c>
      <c r="E9" s="16"/>
      <c r="F9" s="16"/>
      <c r="G9" s="16">
        <v>4.0626183698786686</v>
      </c>
    </row>
    <row r="10" spans="1:7" x14ac:dyDescent="0.15">
      <c r="B10" s="2">
        <v>1998</v>
      </c>
      <c r="C10" s="16"/>
      <c r="D10" s="16">
        <v>84.137345335298562</v>
      </c>
      <c r="E10" s="16"/>
      <c r="F10" s="16"/>
      <c r="G10" s="16">
        <v>0.97840896511718067</v>
      </c>
    </row>
    <row r="11" spans="1:7" x14ac:dyDescent="0.15">
      <c r="B11" s="4">
        <v>2001</v>
      </c>
      <c r="C11" s="16">
        <v>26.11140878764207</v>
      </c>
      <c r="D11" s="16"/>
      <c r="E11" s="16"/>
      <c r="F11" s="16">
        <v>5.166381477083859</v>
      </c>
      <c r="G11" s="16"/>
    </row>
    <row r="12" spans="1:7" x14ac:dyDescent="0.15">
      <c r="B12" s="4">
        <v>2002</v>
      </c>
      <c r="C12" s="16"/>
      <c r="D12" s="16">
        <v>70.062685470076161</v>
      </c>
      <c r="E12" s="16"/>
      <c r="F12" s="16"/>
      <c r="G12" s="16">
        <v>2.1030091455036954</v>
      </c>
    </row>
    <row r="13" spans="1:7" x14ac:dyDescent="0.15">
      <c r="B13" s="4">
        <v>2005</v>
      </c>
      <c r="C13" s="16">
        <v>17.779992127232841</v>
      </c>
      <c r="D13" s="16"/>
      <c r="E13" s="16"/>
      <c r="F13" s="16">
        <v>4.7691528837931632</v>
      </c>
      <c r="G13" s="16"/>
    </row>
    <row r="14" spans="1:7" x14ac:dyDescent="0.15">
      <c r="B14" s="4">
        <v>2006</v>
      </c>
      <c r="C14" s="16"/>
      <c r="D14" s="16">
        <v>54.806492812918357</v>
      </c>
      <c r="E14" s="16"/>
      <c r="F14" s="16"/>
      <c r="G14" s="16">
        <v>2.7546746114035883</v>
      </c>
    </row>
    <row r="15" spans="1:7" x14ac:dyDescent="0.15">
      <c r="B15" s="4">
        <v>2009</v>
      </c>
      <c r="C15" s="16">
        <v>22.793279823020704</v>
      </c>
      <c r="D15" s="16"/>
      <c r="E15" s="16"/>
      <c r="F15" s="16">
        <v>2.7704303852168346</v>
      </c>
      <c r="G15" s="16"/>
    </row>
    <row r="16" spans="1:7" x14ac:dyDescent="0.15">
      <c r="B16" s="2">
        <v>2010</v>
      </c>
      <c r="C16" s="16"/>
      <c r="D16" s="16">
        <v>58.999497625269726</v>
      </c>
      <c r="E16" s="16"/>
      <c r="F16" s="16"/>
      <c r="G16" s="16">
        <v>3.0933463321880637</v>
      </c>
    </row>
    <row r="17" spans="2:7" x14ac:dyDescent="0.15">
      <c r="B17" s="2">
        <v>2012</v>
      </c>
      <c r="C17" s="16"/>
      <c r="D17" s="16">
        <v>59.258368642782578</v>
      </c>
      <c r="E17" s="16"/>
      <c r="F17" s="16"/>
      <c r="G17" s="16">
        <v>3.3239221279308415</v>
      </c>
    </row>
    <row r="18" spans="2:7" x14ac:dyDescent="0.15">
      <c r="B18" s="2">
        <v>2013</v>
      </c>
      <c r="C18" s="16">
        <v>20.059339761496272</v>
      </c>
      <c r="D18" s="16"/>
      <c r="E18" s="16"/>
      <c r="F18" s="16">
        <v>2.7652694588032238</v>
      </c>
      <c r="G18" s="16"/>
    </row>
    <row r="19" spans="2:7" x14ac:dyDescent="0.15">
      <c r="E19" s="8"/>
    </row>
    <row r="20" spans="2:7" x14ac:dyDescent="0.15">
      <c r="E20" s="8"/>
    </row>
    <row r="21" spans="2:7" x14ac:dyDescent="0.15">
      <c r="G21" s="16"/>
    </row>
    <row r="22" spans="2:7" x14ac:dyDescent="0.15">
      <c r="G22" s="16"/>
    </row>
    <row r="23" spans="2:7" x14ac:dyDescent="0.15">
      <c r="C23" s="8"/>
      <c r="D23" s="8"/>
      <c r="E23" s="8"/>
    </row>
    <row r="24" spans="2:7" x14ac:dyDescent="0.15">
      <c r="C24" s="17"/>
      <c r="D24" s="17"/>
      <c r="E24" s="8"/>
    </row>
    <row r="25" spans="2:7" x14ac:dyDescent="0.15">
      <c r="C25" s="16"/>
      <c r="D25" s="24"/>
      <c r="E25" s="16"/>
      <c r="F25" s="16"/>
      <c r="G25" s="16"/>
    </row>
    <row r="26" spans="2:7" x14ac:dyDescent="0.15">
      <c r="C26" s="16"/>
      <c r="D26" s="24"/>
      <c r="E26" s="16"/>
      <c r="F26" s="16"/>
      <c r="G26" s="16"/>
    </row>
    <row r="27" spans="2:7" x14ac:dyDescent="0.15">
      <c r="C27" s="16"/>
      <c r="D27" s="16"/>
      <c r="E27" s="16"/>
      <c r="F27" s="16"/>
      <c r="G27" s="16"/>
    </row>
    <row r="28" spans="2:7" x14ac:dyDescent="0.15">
      <c r="C28" s="16"/>
      <c r="D28" s="16"/>
      <c r="E28" s="16"/>
      <c r="F28" s="16"/>
      <c r="G28" s="16"/>
    </row>
    <row r="29" spans="2:7" x14ac:dyDescent="0.15">
      <c r="C29" s="16"/>
      <c r="D29" s="16"/>
      <c r="E29" s="16"/>
      <c r="F29" s="16"/>
      <c r="G29" s="16"/>
    </row>
    <row r="30" spans="2:7" x14ac:dyDescent="0.15">
      <c r="C30" s="16"/>
      <c r="D30" s="16"/>
      <c r="E30" s="16"/>
      <c r="F30" s="16"/>
      <c r="G30" s="16"/>
    </row>
    <row r="31" spans="2:7" x14ac:dyDescent="0.15">
      <c r="C31" s="16"/>
      <c r="D31" s="16"/>
      <c r="E31" s="16"/>
      <c r="F31" s="16"/>
      <c r="G31" s="16"/>
    </row>
    <row r="32" spans="2:7" x14ac:dyDescent="0.15">
      <c r="C32" s="16"/>
      <c r="D32" s="16"/>
      <c r="E32" s="16"/>
      <c r="F32" s="16"/>
      <c r="G32" s="16"/>
    </row>
    <row r="33" spans="3:7" x14ac:dyDescent="0.15">
      <c r="C33" s="16"/>
      <c r="D33" s="16"/>
      <c r="E33" s="16"/>
      <c r="F33" s="16"/>
      <c r="G33" s="16"/>
    </row>
    <row r="34" spans="3:7" x14ac:dyDescent="0.15">
      <c r="C34" s="16"/>
      <c r="D34" s="16"/>
      <c r="E34" s="16"/>
      <c r="F34" s="16"/>
      <c r="G34" s="16"/>
    </row>
    <row r="35" spans="3:7" x14ac:dyDescent="0.15">
      <c r="C35" s="16"/>
      <c r="D35" s="16"/>
      <c r="E35" s="16"/>
      <c r="F35" s="16"/>
      <c r="G35" s="16"/>
    </row>
  </sheetData>
  <phoneticPr fontId="6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6"/>
  <sheetViews>
    <sheetView workbookViewId="0"/>
  </sheetViews>
  <sheetFormatPr baseColWidth="10" defaultColWidth="8.83203125" defaultRowHeight="13" x14ac:dyDescent="0.15"/>
  <cols>
    <col min="1" max="1" width="3" style="2" customWidth="1"/>
    <col min="2" max="2" width="5.1640625" style="2" customWidth="1"/>
    <col min="3" max="3" width="3.33203125" style="2" customWidth="1"/>
    <col min="4" max="11" width="5.6640625" style="2" customWidth="1"/>
    <col min="12" max="12" width="5" style="2" customWidth="1"/>
    <col min="13" max="13" width="5.5" style="2" customWidth="1"/>
    <col min="14" max="14" width="7.5" style="2" customWidth="1"/>
    <col min="15" max="16384" width="8.83203125" style="2"/>
  </cols>
  <sheetData>
    <row r="1" spans="1:17" ht="16" x14ac:dyDescent="0.2">
      <c r="A1" s="1" t="s">
        <v>85</v>
      </c>
      <c r="B1" s="7"/>
      <c r="C1" s="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7" s="6" customForma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7" s="6" customForma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7" s="6" customFormat="1" x14ac:dyDescent="0.15">
      <c r="A4" s="3" t="s">
        <v>39</v>
      </c>
      <c r="B4" s="3"/>
      <c r="C4" s="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7" s="6" customFormat="1" x14ac:dyDescent="0.15">
      <c r="A5" s="6" t="s">
        <v>40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7" s="6" customFormat="1" ht="13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7" ht="13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7" ht="13.5" customHeight="1" x14ac:dyDescent="0.15">
      <c r="A8" s="7" t="s">
        <v>25</v>
      </c>
      <c r="B8" s="7"/>
      <c r="C8" s="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7" ht="13.5" customHeight="1" x14ac:dyDescent="0.15">
      <c r="A9" s="7"/>
      <c r="B9" s="7"/>
      <c r="C9" s="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7" ht="13.5" customHeight="1" x14ac:dyDescent="0.15">
      <c r="A10" s="18"/>
      <c r="B10" s="18"/>
      <c r="C10" s="18"/>
      <c r="D10" s="13">
        <v>35.01</v>
      </c>
      <c r="E10" s="13">
        <v>35.020000000000003</v>
      </c>
      <c r="F10" s="13">
        <v>35.03</v>
      </c>
      <c r="G10" s="13">
        <v>35.04</v>
      </c>
      <c r="H10" s="13">
        <v>35.049999999999997</v>
      </c>
      <c r="I10" s="13">
        <v>35.06</v>
      </c>
      <c r="J10" s="13">
        <v>35.07</v>
      </c>
      <c r="K10" s="13">
        <v>35.08</v>
      </c>
      <c r="L10" s="18"/>
      <c r="M10" s="19"/>
      <c r="N10" s="19" t="s">
        <v>0</v>
      </c>
      <c r="Q10" s="8"/>
    </row>
    <row r="11" spans="1:17" ht="13.5" customHeight="1" x14ac:dyDescent="0.15">
      <c r="A11" s="18"/>
      <c r="B11" s="18"/>
      <c r="C11" s="18"/>
      <c r="D11" s="8" t="s">
        <v>31</v>
      </c>
      <c r="E11" s="8" t="s">
        <v>32</v>
      </c>
      <c r="F11" s="8" t="s">
        <v>33</v>
      </c>
      <c r="G11" s="8" t="s">
        <v>34</v>
      </c>
      <c r="H11" s="8" t="s">
        <v>35</v>
      </c>
      <c r="I11" s="8" t="s">
        <v>36</v>
      </c>
      <c r="J11" s="8" t="s">
        <v>37</v>
      </c>
      <c r="K11" s="8" t="s">
        <v>38</v>
      </c>
      <c r="L11" s="18"/>
      <c r="M11" s="19" t="s">
        <v>2</v>
      </c>
      <c r="N11" s="19" t="s">
        <v>1</v>
      </c>
      <c r="P11" s="8"/>
      <c r="Q11" s="8"/>
    </row>
    <row r="12" spans="1:17" ht="13.5" customHeight="1" x14ac:dyDescent="0.15">
      <c r="A12" s="18"/>
      <c r="B12" s="18"/>
      <c r="C12" s="18"/>
      <c r="D12" s="19"/>
      <c r="E12" s="19"/>
      <c r="F12" s="19"/>
      <c r="G12" s="19"/>
      <c r="H12" s="19"/>
      <c r="I12" s="19"/>
      <c r="J12" s="19"/>
      <c r="K12" s="19"/>
      <c r="L12" s="18"/>
      <c r="M12" s="19"/>
      <c r="N12" s="19"/>
      <c r="P12" s="8"/>
      <c r="Q12" s="8"/>
    </row>
    <row r="13" spans="1:17" x14ac:dyDescent="0.15">
      <c r="A13" s="18"/>
      <c r="B13" s="20">
        <v>2001</v>
      </c>
      <c r="C13" s="18"/>
      <c r="D13" s="49">
        <v>24.169345462006703</v>
      </c>
      <c r="E13" s="49">
        <v>23.968659191772936</v>
      </c>
      <c r="F13" s="49">
        <v>21.795021639813132</v>
      </c>
      <c r="G13" s="49">
        <v>34.694252955673818</v>
      </c>
      <c r="H13" s="49">
        <v>25.50638754319175</v>
      </c>
      <c r="I13" s="49">
        <v>21.551802791021373</v>
      </c>
      <c r="J13" s="49">
        <v>33.731738780148184</v>
      </c>
      <c r="K13" s="49">
        <v>23.474061937508655</v>
      </c>
      <c r="L13" s="22"/>
      <c r="M13" s="22">
        <f>AVERAGE(D13:K13)</f>
        <v>26.11140878764207</v>
      </c>
      <c r="N13" s="22">
        <f>STDEV(D13:K13)</f>
        <v>5.166381477083859</v>
      </c>
      <c r="P13" s="5"/>
    </row>
    <row r="14" spans="1:17" x14ac:dyDescent="0.15">
      <c r="A14" s="18"/>
      <c r="B14" s="20">
        <v>2005</v>
      </c>
      <c r="C14" s="18"/>
      <c r="D14" s="31">
        <v>18.654938786122305</v>
      </c>
      <c r="E14" s="43">
        <v>14.457049564634964</v>
      </c>
      <c r="F14" s="43">
        <v>19.279768530303862</v>
      </c>
      <c r="G14" s="43">
        <v>27.678084871518998</v>
      </c>
      <c r="H14" s="43">
        <v>19.478605455081997</v>
      </c>
      <c r="I14" s="43">
        <v>12.306063494754952</v>
      </c>
      <c r="J14" s="43">
        <v>14.504425573976725</v>
      </c>
      <c r="K14" s="43">
        <v>15.881000741468926</v>
      </c>
      <c r="L14" s="22"/>
      <c r="M14" s="22">
        <f>AVERAGE(D14:K14)</f>
        <v>17.779992127232841</v>
      </c>
      <c r="N14" s="22">
        <f>STDEV(D14:K14)</f>
        <v>4.7691528837931632</v>
      </c>
      <c r="P14" s="5"/>
    </row>
    <row r="15" spans="1:17" x14ac:dyDescent="0.15">
      <c r="A15" s="18"/>
      <c r="B15" s="20">
        <v>2009</v>
      </c>
      <c r="C15" s="18"/>
      <c r="D15" s="31">
        <v>27.060090775667895</v>
      </c>
      <c r="E15" s="43">
        <v>19.467589750543791</v>
      </c>
      <c r="F15" s="43">
        <v>22.937130277037905</v>
      </c>
      <c r="G15" s="43">
        <v>21.819021966922499</v>
      </c>
      <c r="H15" s="43">
        <v>26.319934906427989</v>
      </c>
      <c r="I15" s="43">
        <v>20.591320548389056</v>
      </c>
      <c r="J15" s="43">
        <v>20.466987365173182</v>
      </c>
      <c r="K15" s="43">
        <v>23.684162994003323</v>
      </c>
      <c r="L15" s="22"/>
      <c r="M15" s="22">
        <f>AVERAGE(D15:K15)</f>
        <v>22.793279823020704</v>
      </c>
      <c r="N15" s="22">
        <f>STDEV(D15:K15)</f>
        <v>2.7704303852168346</v>
      </c>
      <c r="P15" s="5"/>
    </row>
    <row r="16" spans="1:17" x14ac:dyDescent="0.15">
      <c r="A16" s="18"/>
      <c r="B16" s="20">
        <v>2013</v>
      </c>
      <c r="C16" s="18"/>
      <c r="D16" s="43">
        <v>24.596408454820942</v>
      </c>
      <c r="E16" s="43">
        <v>21.651800380373306</v>
      </c>
      <c r="F16" s="43">
        <v>17.774007334740038</v>
      </c>
      <c r="G16" s="43">
        <v>17.905501308206645</v>
      </c>
      <c r="H16" s="43">
        <v>22.130947320335252</v>
      </c>
      <c r="I16" s="43">
        <v>17.376384684742707</v>
      </c>
      <c r="J16" s="43">
        <v>17.461633557848071</v>
      </c>
      <c r="K16" s="43">
        <v>21.578035050903214</v>
      </c>
      <c r="L16" s="22"/>
      <c r="M16" s="22">
        <f>AVERAGE(D16:K17)</f>
        <v>20.059339761496272</v>
      </c>
      <c r="N16" s="22">
        <f>STDEV(D16:K17)</f>
        <v>2.7652694588032238</v>
      </c>
      <c r="P16" s="5"/>
    </row>
    <row r="17" spans="1:14" x14ac:dyDescent="0.15">
      <c r="A17" s="18"/>
      <c r="B17" s="18"/>
      <c r="C17" s="18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x14ac:dyDescent="0.15">
      <c r="A18" s="18"/>
      <c r="B18" s="6" t="s">
        <v>2</v>
      </c>
      <c r="C18" s="18"/>
      <c r="D18" s="22">
        <f t="shared" ref="D18:K18" si="0">AVERAGE(D13:D16)</f>
        <v>23.620195869654463</v>
      </c>
      <c r="E18" s="22">
        <f t="shared" si="0"/>
        <v>19.886274721831249</v>
      </c>
      <c r="F18" s="22">
        <f t="shared" si="0"/>
        <v>20.446481945473735</v>
      </c>
      <c r="G18" s="22">
        <f t="shared" si="0"/>
        <v>25.524215275580488</v>
      </c>
      <c r="H18" s="22">
        <f t="shared" si="0"/>
        <v>23.358968806259249</v>
      </c>
      <c r="I18" s="22">
        <f t="shared" si="0"/>
        <v>17.956392879727023</v>
      </c>
      <c r="J18" s="22">
        <f t="shared" si="0"/>
        <v>21.541196319286541</v>
      </c>
      <c r="K18" s="22">
        <f t="shared" si="0"/>
        <v>21.154315180971029</v>
      </c>
      <c r="L18" s="22"/>
      <c r="M18" s="22"/>
      <c r="N18" s="22"/>
    </row>
    <row r="19" spans="1:14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</row>
    <row r="20" spans="1:14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</row>
    <row r="21" spans="1:14" x14ac:dyDescent="0.15">
      <c r="A21" s="7" t="s">
        <v>26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9"/>
    </row>
    <row r="22" spans="1:14" x14ac:dyDescent="0.15">
      <c r="A22" s="7"/>
      <c r="B22" s="7"/>
      <c r="C22" s="7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9"/>
    </row>
    <row r="23" spans="1:14" ht="12" customHeight="1" x14ac:dyDescent="0.15">
      <c r="A23" s="18"/>
      <c r="B23" s="18"/>
      <c r="C23" s="18"/>
      <c r="D23" s="34">
        <v>10.01</v>
      </c>
      <c r="E23" s="34">
        <v>10.02</v>
      </c>
      <c r="F23" s="34">
        <v>10.029999999999999</v>
      </c>
      <c r="G23" s="34">
        <v>10.039999999999999</v>
      </c>
      <c r="H23" s="34">
        <v>10.050000000000001</v>
      </c>
      <c r="I23" s="34">
        <v>10.06</v>
      </c>
      <c r="J23" s="34">
        <v>10.07</v>
      </c>
      <c r="K23" s="34">
        <v>10.08</v>
      </c>
      <c r="L23" s="18"/>
      <c r="M23" s="19"/>
      <c r="N23" s="19" t="s">
        <v>0</v>
      </c>
    </row>
    <row r="24" spans="1:14" ht="12" customHeight="1" x14ac:dyDescent="0.15">
      <c r="A24" s="18"/>
      <c r="B24" s="18"/>
      <c r="C24" s="18"/>
      <c r="D24" s="17" t="s">
        <v>30</v>
      </c>
      <c r="E24" s="17" t="s">
        <v>3</v>
      </c>
      <c r="F24" s="17" t="s">
        <v>4</v>
      </c>
      <c r="G24" s="17" t="s">
        <v>5</v>
      </c>
      <c r="H24" s="17" t="s">
        <v>7</v>
      </c>
      <c r="I24" s="17" t="s">
        <v>6</v>
      </c>
      <c r="J24" s="17" t="s">
        <v>8</v>
      </c>
      <c r="K24" s="17" t="s">
        <v>9</v>
      </c>
      <c r="L24" s="18"/>
      <c r="M24" s="19" t="s">
        <v>2</v>
      </c>
      <c r="N24" s="19" t="s">
        <v>1</v>
      </c>
    </row>
    <row r="25" spans="1:14" ht="12" customHeight="1" x14ac:dyDescent="0.15">
      <c r="A25" s="18"/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8"/>
      <c r="M25" s="19"/>
      <c r="N25" s="19"/>
    </row>
    <row r="26" spans="1:14" ht="12" customHeight="1" x14ac:dyDescent="0.15">
      <c r="A26" s="18"/>
      <c r="B26" s="18">
        <v>1992</v>
      </c>
      <c r="C26" s="18"/>
      <c r="D26" s="43">
        <v>85.416268275298577</v>
      </c>
      <c r="E26" s="43">
        <v>78.105147060458563</v>
      </c>
      <c r="F26" s="43">
        <v>81.412843122602496</v>
      </c>
      <c r="G26" s="43">
        <v>84.859143384857504</v>
      </c>
      <c r="H26" s="43">
        <v>86.670843758716728</v>
      </c>
      <c r="I26" s="43">
        <v>87.711204227684419</v>
      </c>
      <c r="J26" s="43">
        <v>84.731624945501707</v>
      </c>
      <c r="K26" s="43">
        <v>85.781812916797975</v>
      </c>
      <c r="L26" s="22"/>
      <c r="M26" s="22">
        <f t="shared" ref="M26:M32" si="1">AVERAGE(D26:K26)</f>
        <v>84.336110961489752</v>
      </c>
      <c r="N26" s="22">
        <f t="shared" ref="N26:N32" si="2">STDEV(D26:K26)</f>
        <v>3.1144691356263943</v>
      </c>
    </row>
    <row r="27" spans="1:14" ht="12" customHeight="1" x14ac:dyDescent="0.15">
      <c r="A27" s="18"/>
      <c r="B27" s="18">
        <v>1994</v>
      </c>
      <c r="C27" s="18"/>
      <c r="D27" s="43">
        <v>78.417060998057153</v>
      </c>
      <c r="E27" s="43">
        <v>65.726264254185566</v>
      </c>
      <c r="F27" s="43">
        <v>74.976444242080703</v>
      </c>
      <c r="G27" s="43">
        <v>76.491281338434931</v>
      </c>
      <c r="H27" s="43">
        <v>74.976444242080703</v>
      </c>
      <c r="I27" s="43">
        <v>76.491281338434931</v>
      </c>
      <c r="J27" s="43">
        <v>76.491281338434931</v>
      </c>
      <c r="K27" s="43">
        <v>78.417060998057153</v>
      </c>
      <c r="L27" s="22"/>
      <c r="M27" s="22">
        <f t="shared" si="1"/>
        <v>75.248389843720759</v>
      </c>
      <c r="N27" s="22">
        <f t="shared" si="2"/>
        <v>4.0626183698786686</v>
      </c>
    </row>
    <row r="28" spans="1:14" ht="12" customHeight="1" x14ac:dyDescent="0.15">
      <c r="A28" s="18"/>
      <c r="B28" s="18">
        <v>1998</v>
      </c>
      <c r="C28" s="18"/>
      <c r="D28" s="43">
        <v>84.854892098230565</v>
      </c>
      <c r="E28" s="43">
        <v>82.961069763637852</v>
      </c>
      <c r="F28" s="43">
        <v>82.958349621521734</v>
      </c>
      <c r="G28" s="43">
        <v>85.938514137360471</v>
      </c>
      <c r="H28" s="43">
        <v>84.151190121797313</v>
      </c>
      <c r="I28" s="43">
        <v>84.256564243053006</v>
      </c>
      <c r="J28" s="43">
        <v>83.75469010938167</v>
      </c>
      <c r="K28" s="43">
        <v>84.223492587405929</v>
      </c>
      <c r="L28" s="22"/>
      <c r="M28" s="22">
        <f t="shared" si="1"/>
        <v>84.137345335298562</v>
      </c>
      <c r="N28" s="22">
        <f t="shared" si="2"/>
        <v>0.97840896511718067</v>
      </c>
    </row>
    <row r="29" spans="1:14" ht="12" customHeight="1" x14ac:dyDescent="0.15">
      <c r="A29" s="18"/>
      <c r="B29" s="18">
        <v>2002</v>
      </c>
      <c r="C29" s="18"/>
      <c r="D29" s="43">
        <v>70.42160583941606</v>
      </c>
      <c r="E29" s="43">
        <v>70.655141934923805</v>
      </c>
      <c r="F29" s="43">
        <v>66.335317982852487</v>
      </c>
      <c r="G29" s="43">
        <v>71.977915104491032</v>
      </c>
      <c r="H29" s="43">
        <v>67.824172901546063</v>
      </c>
      <c r="I29" s="43">
        <v>72.127645568652596</v>
      </c>
      <c r="J29" s="43">
        <v>69.333361186352946</v>
      </c>
      <c r="K29" s="43">
        <v>71.826323242374372</v>
      </c>
      <c r="L29" s="22"/>
      <c r="M29" s="22">
        <f t="shared" si="1"/>
        <v>70.062685470076161</v>
      </c>
      <c r="N29" s="22">
        <f t="shared" si="2"/>
        <v>2.1030091455036954</v>
      </c>
    </row>
    <row r="30" spans="1:14" ht="12" customHeight="1" x14ac:dyDescent="0.15">
      <c r="A30" s="18"/>
      <c r="B30" s="18">
        <v>2006</v>
      </c>
      <c r="C30" s="18"/>
      <c r="D30" s="43">
        <v>55.336588768747816</v>
      </c>
      <c r="E30" s="43">
        <v>56.048010175153628</v>
      </c>
      <c r="F30" s="43">
        <v>50.082619748461333</v>
      </c>
      <c r="G30" s="43">
        <v>56.520202903620778</v>
      </c>
      <c r="H30" s="43">
        <v>51.203018970097979</v>
      </c>
      <c r="I30" s="43">
        <v>57.526350019097961</v>
      </c>
      <c r="J30" s="43">
        <v>54.562003752782118</v>
      </c>
      <c r="K30" s="43">
        <v>57.173148165385257</v>
      </c>
      <c r="L30" s="22"/>
      <c r="M30" s="22">
        <f t="shared" si="1"/>
        <v>54.806492812918357</v>
      </c>
      <c r="N30" s="22">
        <f t="shared" si="2"/>
        <v>2.7546746114035883</v>
      </c>
    </row>
    <row r="31" spans="1:14" ht="12" customHeight="1" x14ac:dyDescent="0.15">
      <c r="A31" s="18"/>
      <c r="B31" s="18">
        <v>2010</v>
      </c>
      <c r="C31" s="18"/>
      <c r="D31" s="43">
        <v>58.377935886283424</v>
      </c>
      <c r="E31" s="43">
        <v>62.904584799489257</v>
      </c>
      <c r="F31" s="43">
        <v>54.252034986187503</v>
      </c>
      <c r="G31" s="43">
        <v>60.560938950226493</v>
      </c>
      <c r="H31" s="43">
        <v>54.572809187337192</v>
      </c>
      <c r="I31" s="43">
        <v>60.441118935837245</v>
      </c>
      <c r="J31" s="43">
        <v>59.930374276364915</v>
      </c>
      <c r="K31" s="43">
        <v>60.956183980431788</v>
      </c>
      <c r="L31" s="22"/>
      <c r="M31" s="22">
        <f t="shared" si="1"/>
        <v>58.999497625269726</v>
      </c>
      <c r="N31" s="22">
        <f t="shared" si="2"/>
        <v>3.0933463321880637</v>
      </c>
    </row>
    <row r="32" spans="1:14" ht="12" customHeight="1" x14ac:dyDescent="0.15">
      <c r="A32" s="18"/>
      <c r="B32" s="18">
        <v>2012</v>
      </c>
      <c r="C32" s="18"/>
      <c r="D32" s="43">
        <v>57.280083390080691</v>
      </c>
      <c r="E32" s="43">
        <v>62.064644951045288</v>
      </c>
      <c r="F32" s="43">
        <v>53.783960128933373</v>
      </c>
      <c r="G32" s="43">
        <v>58.406361936515808</v>
      </c>
      <c r="H32" s="43">
        <v>57.015506329627598</v>
      </c>
      <c r="I32" s="43">
        <v>62.358053915108925</v>
      </c>
      <c r="J32" s="43">
        <v>59.406079980593965</v>
      </c>
      <c r="K32" s="43">
        <v>63.752258510354956</v>
      </c>
      <c r="L32" s="22"/>
      <c r="M32" s="22">
        <f t="shared" si="1"/>
        <v>59.258368642782578</v>
      </c>
      <c r="N32" s="22">
        <f t="shared" si="2"/>
        <v>3.3239221279308415</v>
      </c>
    </row>
    <row r="33" spans="1:14" ht="12" customHeight="1" x14ac:dyDescent="0.15">
      <c r="A33" s="18"/>
      <c r="B33" s="18"/>
      <c r="C33" s="1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2" customHeight="1" x14ac:dyDescent="0.15">
      <c r="A34" s="18"/>
      <c r="B34" s="6" t="s">
        <v>2</v>
      </c>
      <c r="C34" s="18"/>
      <c r="D34" s="22">
        <f>AVERAGE(D26:D32)</f>
        <v>70.014919322302021</v>
      </c>
      <c r="E34" s="22">
        <f t="shared" ref="E34:K34" si="3">AVERAGE(E26:E32)</f>
        <v>68.352123276984855</v>
      </c>
      <c r="F34" s="22">
        <f t="shared" si="3"/>
        <v>66.257367118948508</v>
      </c>
      <c r="G34" s="22">
        <f t="shared" si="3"/>
        <v>70.679193965072429</v>
      </c>
      <c r="H34" s="22">
        <f t="shared" si="3"/>
        <v>68.059140787314803</v>
      </c>
      <c r="I34" s="22">
        <f t="shared" si="3"/>
        <v>71.558888321124158</v>
      </c>
      <c r="J34" s="22">
        <f t="shared" si="3"/>
        <v>69.744202227058892</v>
      </c>
      <c r="K34" s="22">
        <f t="shared" si="3"/>
        <v>71.732897200115346</v>
      </c>
      <c r="L34" s="22"/>
      <c r="M34" s="22"/>
      <c r="N34" s="22"/>
    </row>
    <row r="35" spans="1:14" ht="12" customHeight="1" x14ac:dyDescent="0.15"/>
    <row r="36" spans="1:14" ht="12" customHeight="1" x14ac:dyDescent="0.15"/>
    <row r="37" spans="1:14" ht="12" customHeight="1" x14ac:dyDescent="0.15"/>
    <row r="38" spans="1:14" ht="12" customHeight="1" x14ac:dyDescent="0.15"/>
    <row r="39" spans="1:14" ht="12" customHeight="1" x14ac:dyDescent="0.15"/>
    <row r="40" spans="1:14" ht="12" customHeight="1" x14ac:dyDescent="0.15"/>
    <row r="41" spans="1:14" ht="12" customHeight="1" x14ac:dyDescent="0.15"/>
    <row r="42" spans="1:14" ht="12" customHeight="1" x14ac:dyDescent="0.15"/>
    <row r="43" spans="1:14" ht="12" customHeight="1" x14ac:dyDescent="0.15"/>
    <row r="44" spans="1:14" ht="12" customHeight="1" x14ac:dyDescent="0.15"/>
    <row r="45" spans="1:14" ht="12" customHeight="1" x14ac:dyDescent="0.15"/>
    <row r="46" spans="1:14" ht="12" customHeight="1" x14ac:dyDescent="0.15"/>
    <row r="47" spans="1:14" ht="12" customHeight="1" x14ac:dyDescent="0.15"/>
    <row r="48" spans="1:14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</sheetData>
  <phoneticPr fontId="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2"/>
  <sheetViews>
    <sheetView workbookViewId="0"/>
  </sheetViews>
  <sheetFormatPr baseColWidth="10" defaultColWidth="8.83203125" defaultRowHeight="16" x14ac:dyDescent="0.2"/>
  <cols>
    <col min="1" max="1" width="2.33203125" style="23" customWidth="1"/>
    <col min="2" max="2" width="13.5" style="23" customWidth="1"/>
    <col min="3" max="6" width="6" style="23" customWidth="1"/>
    <col min="7" max="7" width="4.6640625" style="23" customWidth="1"/>
    <col min="8" max="11" width="6" style="23" customWidth="1"/>
    <col min="12" max="33" width="9" style="23" customWidth="1"/>
  </cols>
  <sheetData>
    <row r="1" spans="1:11" x14ac:dyDescent="0.2">
      <c r="A1" s="1" t="s">
        <v>80</v>
      </c>
    </row>
    <row r="2" spans="1:11" ht="14.25" customHeight="1" x14ac:dyDescent="0.2">
      <c r="A2" s="7"/>
    </row>
    <row r="3" spans="1:11" ht="14.25" customHeight="1" x14ac:dyDescent="0.2">
      <c r="A3" s="7"/>
    </row>
    <row r="4" spans="1:11" ht="14.25" customHeight="1" x14ac:dyDescent="0.2">
      <c r="A4" s="3" t="s">
        <v>20</v>
      </c>
    </row>
    <row r="5" spans="1:11" ht="14.25" customHeight="1" x14ac:dyDescent="0.2">
      <c r="A5" s="18" t="s">
        <v>16</v>
      </c>
    </row>
    <row r="6" spans="1:11" ht="14.25" customHeight="1" x14ac:dyDescent="0.2">
      <c r="A6" s="18" t="s">
        <v>17</v>
      </c>
    </row>
    <row r="7" spans="1:11" ht="14.25" customHeight="1" x14ac:dyDescent="0.2">
      <c r="A7" s="6" t="s">
        <v>68</v>
      </c>
    </row>
    <row r="8" spans="1:11" ht="14.25" customHeight="1" x14ac:dyDescent="0.2">
      <c r="A8" s="6" t="s">
        <v>81</v>
      </c>
    </row>
    <row r="9" spans="1:11" ht="14.25" customHeight="1" x14ac:dyDescent="0.2">
      <c r="A9" s="7"/>
    </row>
    <row r="10" spans="1:11" ht="14.25" customHeight="1" x14ac:dyDescent="0.2"/>
    <row r="11" spans="1:11" ht="12.75" customHeight="1" x14ac:dyDescent="0.2">
      <c r="C11" s="30" t="s">
        <v>18</v>
      </c>
      <c r="H11" s="30" t="s">
        <v>19</v>
      </c>
    </row>
    <row r="12" spans="1:11" ht="12.75" customHeight="1" x14ac:dyDescent="0.2">
      <c r="C12" s="23">
        <v>2001</v>
      </c>
      <c r="D12" s="23">
        <v>2005</v>
      </c>
      <c r="E12" s="23">
        <v>2009</v>
      </c>
      <c r="F12" s="23">
        <v>2013</v>
      </c>
      <c r="H12" s="23">
        <v>2001</v>
      </c>
      <c r="I12" s="23">
        <v>2005</v>
      </c>
      <c r="J12" s="23">
        <v>2009</v>
      </c>
      <c r="K12" s="23">
        <v>2013</v>
      </c>
    </row>
    <row r="13" spans="1:11" ht="12.75" customHeight="1" x14ac:dyDescent="0.2">
      <c r="B13" s="23" t="s">
        <v>12</v>
      </c>
      <c r="C13" s="21">
        <v>-17.299477499999998</v>
      </c>
      <c r="D13" s="21">
        <v>-8.8061389999999999</v>
      </c>
      <c r="E13" s="21">
        <v>-18.837041625000001</v>
      </c>
      <c r="F13" s="21">
        <v>-17.975111250000001</v>
      </c>
      <c r="G13" s="21"/>
      <c r="H13" s="21">
        <v>6.0644215187594748</v>
      </c>
      <c r="I13" s="21">
        <v>8.6948072015292315</v>
      </c>
      <c r="J13" s="21">
        <v>11.31259879185723</v>
      </c>
      <c r="K13" s="21">
        <v>6.6636819160869214</v>
      </c>
    </row>
    <row r="14" spans="1:11" ht="12.75" customHeight="1" x14ac:dyDescent="0.2">
      <c r="B14" s="23" t="s">
        <v>13</v>
      </c>
      <c r="C14" s="21">
        <v>1.7876477250000007</v>
      </c>
      <c r="D14" s="21">
        <v>2.2551020749999999</v>
      </c>
      <c r="E14" s="21">
        <v>-12.913385375000002</v>
      </c>
      <c r="F14" s="21">
        <v>-6.8900348749999996</v>
      </c>
      <c r="G14" s="21"/>
      <c r="H14" s="21">
        <v>7.0555915726072609</v>
      </c>
      <c r="I14" s="21">
        <v>9.9692610686010532</v>
      </c>
      <c r="J14" s="21">
        <v>9.0731902136247342</v>
      </c>
      <c r="K14" s="21">
        <v>5.1371697749575924</v>
      </c>
    </row>
    <row r="15" spans="1:11" ht="12.75" customHeight="1" x14ac:dyDescent="0.2">
      <c r="B15" s="23" t="s">
        <v>15</v>
      </c>
      <c r="C15" s="21">
        <v>10.738099125</v>
      </c>
      <c r="D15" s="21">
        <v>13.36277475</v>
      </c>
      <c r="E15" s="21">
        <v>28.16945625</v>
      </c>
      <c r="F15" s="21">
        <v>19.858831249999998</v>
      </c>
      <c r="G15" s="21"/>
      <c r="H15" s="21">
        <v>7.0085447863405879</v>
      </c>
      <c r="I15" s="21">
        <v>9.8877929710092651</v>
      </c>
      <c r="J15" s="21">
        <v>3.9507957394679671</v>
      </c>
      <c r="K15" s="21">
        <v>8.5207961668051375</v>
      </c>
    </row>
    <row r="16" spans="1:11" ht="12.75" customHeight="1" x14ac:dyDescent="0.2">
      <c r="B16" s="23" t="s">
        <v>14</v>
      </c>
      <c r="C16" s="21">
        <v>-5.2716893500000008</v>
      </c>
      <c r="D16" s="21">
        <v>-1.8870834999999997</v>
      </c>
      <c r="E16" s="21"/>
      <c r="F16" s="21">
        <v>5.3233257624999997</v>
      </c>
      <c r="G16" s="21"/>
      <c r="H16" s="21">
        <v>4.3193718850224112</v>
      </c>
      <c r="I16" s="21">
        <v>2.5087388741938508</v>
      </c>
      <c r="J16" s="21"/>
      <c r="K16" s="21">
        <v>4.3740416961344799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phoneticPr fontId="6" type="noConversion"/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0"/>
  <sheetViews>
    <sheetView workbookViewId="0"/>
  </sheetViews>
  <sheetFormatPr baseColWidth="10" defaultColWidth="8" defaultRowHeight="13" x14ac:dyDescent="0.15"/>
  <cols>
    <col min="1" max="1" width="2.6640625" style="10" customWidth="1"/>
    <col min="2" max="2" width="5.1640625" style="10" customWidth="1"/>
    <col min="3" max="3" width="2.5" style="10" customWidth="1"/>
    <col min="4" max="11" width="6.1640625" style="10" customWidth="1"/>
    <col min="12" max="12" width="2.6640625" style="10" customWidth="1"/>
    <col min="13" max="13" width="6" style="12" customWidth="1"/>
    <col min="14" max="14" width="7.83203125" style="12" customWidth="1"/>
    <col min="15" max="16384" width="8" style="10"/>
  </cols>
  <sheetData>
    <row r="1" spans="1:14" ht="16" x14ac:dyDescent="0.2">
      <c r="A1" s="9" t="s">
        <v>24</v>
      </c>
      <c r="B1" s="9"/>
      <c r="C1" s="9"/>
    </row>
    <row r="2" spans="1:14" s="15" customFormat="1" x14ac:dyDescent="0.15">
      <c r="M2" s="32"/>
      <c r="N2" s="32"/>
    </row>
    <row r="3" spans="1:14" s="15" customFormat="1" x14ac:dyDescent="0.15">
      <c r="M3" s="32"/>
      <c r="N3" s="32"/>
    </row>
    <row r="4" spans="1:14" s="15" customFormat="1" x14ac:dyDescent="0.15">
      <c r="A4" s="3" t="s">
        <v>39</v>
      </c>
      <c r="B4" s="11"/>
      <c r="C4" s="11"/>
      <c r="M4" s="32"/>
      <c r="N4" s="32"/>
    </row>
    <row r="5" spans="1:14" s="15" customFormat="1" x14ac:dyDescent="0.15">
      <c r="A5" s="6" t="s">
        <v>40</v>
      </c>
      <c r="B5" s="11"/>
      <c r="C5" s="11"/>
      <c r="M5" s="32"/>
      <c r="N5" s="32"/>
    </row>
    <row r="6" spans="1:14" s="15" customFormat="1" x14ac:dyDescent="0.15">
      <c r="M6" s="32"/>
      <c r="N6" s="32"/>
    </row>
    <row r="7" spans="1:14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32"/>
      <c r="N7" s="32"/>
    </row>
    <row r="8" spans="1:14" x14ac:dyDescent="0.15">
      <c r="A8" s="14" t="s">
        <v>21</v>
      </c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32"/>
      <c r="N8" s="32"/>
    </row>
    <row r="9" spans="1:14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32"/>
      <c r="N9" s="32"/>
    </row>
    <row r="10" spans="1:14" x14ac:dyDescent="0.15">
      <c r="A10" s="15"/>
      <c r="B10" s="15"/>
      <c r="C10" s="15"/>
      <c r="D10" s="34">
        <v>35.01</v>
      </c>
      <c r="E10" s="34">
        <v>35.020000000000003</v>
      </c>
      <c r="F10" s="34">
        <v>35.03</v>
      </c>
      <c r="G10" s="34">
        <v>35.04</v>
      </c>
      <c r="H10" s="34">
        <v>35.049999999999997</v>
      </c>
      <c r="I10" s="34">
        <v>35.06</v>
      </c>
      <c r="J10" s="34">
        <v>35.07</v>
      </c>
      <c r="K10" s="34">
        <v>35.08</v>
      </c>
      <c r="L10" s="15"/>
      <c r="M10" s="32" t="s">
        <v>2</v>
      </c>
      <c r="N10" s="32" t="s">
        <v>0</v>
      </c>
    </row>
    <row r="11" spans="1:14" x14ac:dyDescent="0.15">
      <c r="A11" s="15"/>
      <c r="B11" s="15"/>
      <c r="C11" s="15"/>
      <c r="D11" s="17" t="s">
        <v>31</v>
      </c>
      <c r="E11" s="17" t="s">
        <v>32</v>
      </c>
      <c r="F11" s="17" t="s">
        <v>33</v>
      </c>
      <c r="G11" s="17" t="s">
        <v>34</v>
      </c>
      <c r="H11" s="17" t="s">
        <v>35</v>
      </c>
      <c r="I11" s="17" t="s">
        <v>36</v>
      </c>
      <c r="J11" s="17" t="s">
        <v>37</v>
      </c>
      <c r="K11" s="17" t="s">
        <v>38</v>
      </c>
      <c r="L11" s="15"/>
      <c r="M11" s="32"/>
      <c r="N11" s="32" t="s">
        <v>1</v>
      </c>
    </row>
    <row r="12" spans="1:14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32"/>
      <c r="N12" s="32"/>
    </row>
    <row r="13" spans="1:14" x14ac:dyDescent="0.15">
      <c r="A13" s="15"/>
      <c r="B13" s="15">
        <v>2001</v>
      </c>
      <c r="C13" s="15"/>
      <c r="D13" s="31">
        <v>-12.831160000000001</v>
      </c>
      <c r="E13" s="31">
        <v>-12.04997</v>
      </c>
      <c r="F13" s="31">
        <v>-30.557970000000001</v>
      </c>
      <c r="G13" s="31">
        <v>-19.162430000000001</v>
      </c>
      <c r="H13" s="31">
        <v>-12.751569999999999</v>
      </c>
      <c r="I13" s="31">
        <v>-14.89838</v>
      </c>
      <c r="J13" s="31">
        <v>-19.300219999999999</v>
      </c>
      <c r="K13" s="31">
        <v>-16.84412</v>
      </c>
      <c r="L13" s="34"/>
      <c r="M13" s="34">
        <f>AVERAGE(D13:K13)</f>
        <v>-17.299477499999998</v>
      </c>
      <c r="N13" s="34">
        <f>STDEV(D13:K13)</f>
        <v>6.0644215187594748</v>
      </c>
    </row>
    <row r="14" spans="1:14" x14ac:dyDescent="0.15">
      <c r="A14" s="15"/>
      <c r="B14" s="15">
        <v>2005</v>
      </c>
      <c r="C14" s="15"/>
      <c r="D14" s="31">
        <v>-10.045669999999999</v>
      </c>
      <c r="E14" s="31">
        <v>-12.085789999999999</v>
      </c>
      <c r="F14" s="31">
        <v>-5.4421299999999997</v>
      </c>
      <c r="G14" s="31">
        <v>-26.797879999999999</v>
      </c>
      <c r="H14" s="31">
        <v>-4.4718499999999999</v>
      </c>
      <c r="I14" s="31">
        <v>-11.511200000000001</v>
      </c>
      <c r="J14" s="31">
        <v>-1.1307579999999999</v>
      </c>
      <c r="K14" s="31">
        <v>1.0361659999999999</v>
      </c>
      <c r="L14" s="34"/>
      <c r="M14" s="34">
        <f>AVERAGE(D14:K14)</f>
        <v>-8.8061389999999999</v>
      </c>
      <c r="N14" s="34">
        <f>STDEV(D14:K14)</f>
        <v>8.6948072015292315</v>
      </c>
    </row>
    <row r="15" spans="1:14" x14ac:dyDescent="0.15">
      <c r="A15" s="15"/>
      <c r="B15" s="15">
        <v>2009</v>
      </c>
      <c r="C15" s="15"/>
      <c r="D15" s="31">
        <v>-20.78687</v>
      </c>
      <c r="E15" s="31">
        <v>-10.658609999999999</v>
      </c>
      <c r="F15" s="31">
        <v>-16.653390000000002</v>
      </c>
      <c r="G15" s="31">
        <v>3.6536870000000001</v>
      </c>
      <c r="H15" s="31">
        <v>-28.41817</v>
      </c>
      <c r="I15" s="31">
        <v>-30.868010000000002</v>
      </c>
      <c r="J15" s="31">
        <v>-19.309239999999999</v>
      </c>
      <c r="K15" s="31">
        <v>-27.655729999999998</v>
      </c>
      <c r="L15" s="34"/>
      <c r="M15" s="34">
        <f>AVERAGE(D15:K15)</f>
        <v>-18.837041625000001</v>
      </c>
      <c r="N15" s="34">
        <f>STDEV(D15:K15)</f>
        <v>11.31259879185723</v>
      </c>
    </row>
    <row r="16" spans="1:14" x14ac:dyDescent="0.15">
      <c r="A16" s="15"/>
      <c r="B16" s="15">
        <v>2013</v>
      </c>
      <c r="C16" s="15"/>
      <c r="D16" s="31">
        <v>-17.201219999999999</v>
      </c>
      <c r="E16" s="31">
        <v>-13.28656</v>
      </c>
      <c r="F16" s="31">
        <v>-16.308509999999998</v>
      </c>
      <c r="G16" s="31">
        <v>-6.0806500000000003</v>
      </c>
      <c r="H16" s="31">
        <v>-20.925370000000001</v>
      </c>
      <c r="I16" s="31">
        <v>-26.034759999999999</v>
      </c>
      <c r="J16" s="31">
        <v>-17.610150000000001</v>
      </c>
      <c r="K16" s="31">
        <v>-26.353670000000001</v>
      </c>
      <c r="L16" s="34"/>
      <c r="M16" s="34">
        <f>AVERAGE(D16:K16)</f>
        <v>-17.975111250000001</v>
      </c>
      <c r="N16" s="34">
        <f>STDEV(D16:K16)</f>
        <v>6.6636819160869214</v>
      </c>
    </row>
    <row r="17" spans="1:14" x14ac:dyDescent="0.15">
      <c r="A17" s="15"/>
      <c r="B17" s="15"/>
      <c r="C17" s="1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15">
      <c r="A18" s="15"/>
      <c r="B18" s="15" t="s">
        <v>2</v>
      </c>
      <c r="C18" s="15"/>
      <c r="D18" s="34">
        <f>AVERAGE(D13:D16)</f>
        <v>-15.216229999999999</v>
      </c>
      <c r="E18" s="34">
        <f t="shared" ref="E18:K18" si="0">AVERAGE(E13:E16)</f>
        <v>-12.020232500000001</v>
      </c>
      <c r="F18" s="34">
        <f t="shared" si="0"/>
        <v>-17.240500000000001</v>
      </c>
      <c r="G18" s="34">
        <f t="shared" si="0"/>
        <v>-12.09681825</v>
      </c>
      <c r="H18" s="34">
        <f t="shared" si="0"/>
        <v>-16.641739999999999</v>
      </c>
      <c r="I18" s="34">
        <f t="shared" si="0"/>
        <v>-20.828087500000002</v>
      </c>
      <c r="J18" s="34">
        <f t="shared" si="0"/>
        <v>-14.337592000000001</v>
      </c>
      <c r="K18" s="34">
        <f t="shared" si="0"/>
        <v>-17.454338499999999</v>
      </c>
      <c r="L18" s="34"/>
      <c r="M18" s="34"/>
      <c r="N18" s="34"/>
    </row>
    <row r="19" spans="1:14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32"/>
      <c r="N19" s="32"/>
    </row>
    <row r="20" spans="1:14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2"/>
      <c r="N20" s="32"/>
    </row>
    <row r="21" spans="1:14" x14ac:dyDescent="0.15">
      <c r="A21" s="14" t="s">
        <v>22</v>
      </c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32"/>
      <c r="N21" s="32"/>
    </row>
    <row r="22" spans="1:14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2"/>
      <c r="N22" s="32"/>
    </row>
    <row r="23" spans="1:14" x14ac:dyDescent="0.15">
      <c r="A23" s="15"/>
      <c r="B23" s="15"/>
      <c r="C23" s="15"/>
      <c r="D23" s="34">
        <v>35.01</v>
      </c>
      <c r="E23" s="34">
        <v>35.020000000000003</v>
      </c>
      <c r="F23" s="34">
        <v>35.03</v>
      </c>
      <c r="G23" s="34">
        <v>35.04</v>
      </c>
      <c r="H23" s="34">
        <v>35.049999999999997</v>
      </c>
      <c r="I23" s="34">
        <v>35.06</v>
      </c>
      <c r="J23" s="34">
        <v>35.07</v>
      </c>
      <c r="K23" s="34">
        <v>35.08</v>
      </c>
      <c r="L23" s="15"/>
      <c r="M23" s="32" t="s">
        <v>2</v>
      </c>
      <c r="N23" s="32" t="s">
        <v>0</v>
      </c>
    </row>
    <row r="24" spans="1:14" x14ac:dyDescent="0.15">
      <c r="A24" s="15"/>
      <c r="B24" s="15"/>
      <c r="C24" s="15"/>
      <c r="D24" s="17" t="s">
        <v>31</v>
      </c>
      <c r="E24" s="17" t="s">
        <v>32</v>
      </c>
      <c r="F24" s="17" t="s">
        <v>33</v>
      </c>
      <c r="G24" s="17" t="s">
        <v>34</v>
      </c>
      <c r="H24" s="17" t="s">
        <v>35</v>
      </c>
      <c r="I24" s="17" t="s">
        <v>36</v>
      </c>
      <c r="J24" s="17" t="s">
        <v>37</v>
      </c>
      <c r="K24" s="17" t="s">
        <v>38</v>
      </c>
      <c r="L24" s="15"/>
      <c r="M24" s="32"/>
      <c r="N24" s="32" t="s">
        <v>1</v>
      </c>
    </row>
    <row r="25" spans="1:14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2"/>
      <c r="N25" s="32"/>
    </row>
    <row r="26" spans="1:14" x14ac:dyDescent="0.15">
      <c r="A26" s="15"/>
      <c r="B26" s="15">
        <v>2001</v>
      </c>
      <c r="C26" s="15"/>
      <c r="D26" s="31">
        <v>-0.32875919999999997</v>
      </c>
      <c r="E26" s="31">
        <v>8.0301880000000008</v>
      </c>
      <c r="F26" s="31">
        <v>1.7829140000000001</v>
      </c>
      <c r="G26" s="31">
        <v>12.59118</v>
      </c>
      <c r="H26" s="31">
        <v>-3.7847740000000001</v>
      </c>
      <c r="I26" s="31">
        <v>-4.639767</v>
      </c>
      <c r="J26" s="31">
        <v>7.7971529999999998</v>
      </c>
      <c r="K26" s="31">
        <v>-7.1469529999999999</v>
      </c>
      <c r="L26" s="34"/>
      <c r="M26" s="34">
        <f>AVERAGE(D26:K26)</f>
        <v>1.7876477250000007</v>
      </c>
      <c r="N26" s="34">
        <f>STDEV(D26:K26)</f>
        <v>7.0555915726072609</v>
      </c>
    </row>
    <row r="27" spans="1:14" x14ac:dyDescent="0.15">
      <c r="A27" s="15"/>
      <c r="B27" s="15">
        <v>2005</v>
      </c>
      <c r="C27" s="15"/>
      <c r="D27" s="31">
        <v>-1.654269</v>
      </c>
      <c r="E27" s="31">
        <v>3.002243</v>
      </c>
      <c r="F27" s="31">
        <v>-6.4796100000000001</v>
      </c>
      <c r="G27" s="31">
        <v>22.485060000000001</v>
      </c>
      <c r="H27" s="31">
        <v>-7.7516230000000004</v>
      </c>
      <c r="I27" s="31">
        <v>10.68033</v>
      </c>
      <c r="J27" s="31">
        <v>-0.67073740000000004</v>
      </c>
      <c r="K27" s="31">
        <v>-1.5705769999999999</v>
      </c>
      <c r="L27" s="34"/>
      <c r="M27" s="34">
        <f>AVERAGE(D27:K27)</f>
        <v>2.2551020749999999</v>
      </c>
      <c r="N27" s="34">
        <f>STDEV(D27:K27)</f>
        <v>9.9692610686010532</v>
      </c>
    </row>
    <row r="28" spans="1:14" x14ac:dyDescent="0.15">
      <c r="A28" s="15"/>
      <c r="B28" s="15">
        <v>2009</v>
      </c>
      <c r="C28" s="15"/>
      <c r="D28" s="31">
        <v>-9.5133700000000001</v>
      </c>
      <c r="E28" s="31">
        <v>-20.546610000000001</v>
      </c>
      <c r="F28" s="31">
        <v>-10.34314</v>
      </c>
      <c r="G28" s="31">
        <v>-30.685320000000001</v>
      </c>
      <c r="H28" s="31">
        <v>-9.0174260000000004</v>
      </c>
      <c r="I28" s="31">
        <v>-5.3973040000000001</v>
      </c>
      <c r="J28" s="31">
        <v>-15.23174</v>
      </c>
      <c r="K28" s="31">
        <v>-2.5721729999999998</v>
      </c>
      <c r="L28" s="34"/>
      <c r="M28" s="34">
        <f>AVERAGE(D28:K28)</f>
        <v>-12.913385375000002</v>
      </c>
      <c r="N28" s="34">
        <f>STDEV(D28:K28)</f>
        <v>9.0731902136247342</v>
      </c>
    </row>
    <row r="29" spans="1:14" x14ac:dyDescent="0.15">
      <c r="A29" s="15"/>
      <c r="B29" s="15">
        <v>2013</v>
      </c>
      <c r="C29" s="15"/>
      <c r="D29" s="31">
        <v>-15.456189999999999</v>
      </c>
      <c r="E29" s="31">
        <v>-2.0430470000000001</v>
      </c>
      <c r="F29" s="31">
        <v>-8.9151469999999993</v>
      </c>
      <c r="G29" s="31">
        <v>-11.695460000000001</v>
      </c>
      <c r="H29" s="31">
        <v>-1.1780040000000001</v>
      </c>
      <c r="I29" s="31">
        <v>-8.7812239999999999</v>
      </c>
      <c r="J29" s="31">
        <v>-4.4809590000000004</v>
      </c>
      <c r="K29" s="31">
        <v>-2.5702479999999999</v>
      </c>
      <c r="L29" s="34"/>
      <c r="M29" s="34">
        <f>AVERAGE(D29:K29)</f>
        <v>-6.8900348749999996</v>
      </c>
      <c r="N29" s="34">
        <f>STDEV(D29:K29)</f>
        <v>5.1371697749575924</v>
      </c>
    </row>
    <row r="30" spans="1:14" x14ac:dyDescent="0.15">
      <c r="A30" s="15"/>
      <c r="B30" s="15"/>
      <c r="C30" s="15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x14ac:dyDescent="0.15">
      <c r="A31" s="15"/>
      <c r="B31" s="15" t="s">
        <v>2</v>
      </c>
      <c r="C31" s="15"/>
      <c r="D31" s="34">
        <f>AVERAGE(D26:D29)</f>
        <v>-6.7381470500000002</v>
      </c>
      <c r="E31" s="34">
        <f t="shared" ref="E31:K31" si="1">AVERAGE(E26:E29)</f>
        <v>-2.8893065</v>
      </c>
      <c r="F31" s="34">
        <f t="shared" si="1"/>
        <v>-5.9887457499999996</v>
      </c>
      <c r="G31" s="34">
        <f t="shared" si="1"/>
        <v>-1.8261350000000007</v>
      </c>
      <c r="H31" s="34">
        <f t="shared" si="1"/>
        <v>-5.4329567500000007</v>
      </c>
      <c r="I31" s="34">
        <f t="shared" si="1"/>
        <v>-2.0344912500000003</v>
      </c>
      <c r="J31" s="34">
        <f t="shared" si="1"/>
        <v>-3.1465708500000003</v>
      </c>
      <c r="K31" s="34">
        <f t="shared" si="1"/>
        <v>-3.4649877499999997</v>
      </c>
      <c r="L31" s="34"/>
      <c r="M31" s="34"/>
      <c r="N31" s="34"/>
    </row>
    <row r="32" spans="1:14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32"/>
      <c r="N32" s="32"/>
    </row>
    <row r="33" spans="1:14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32"/>
      <c r="N33" s="32"/>
    </row>
    <row r="34" spans="1:14" x14ac:dyDescent="0.15">
      <c r="A34" s="14" t="s">
        <v>23</v>
      </c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32"/>
      <c r="N34" s="32"/>
    </row>
    <row r="35" spans="1:14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2"/>
      <c r="N35" s="32"/>
    </row>
    <row r="36" spans="1:14" x14ac:dyDescent="0.15">
      <c r="A36" s="15"/>
      <c r="B36" s="15"/>
      <c r="C36" s="15"/>
      <c r="D36" s="34">
        <v>35.01</v>
      </c>
      <c r="E36" s="34">
        <v>35.020000000000003</v>
      </c>
      <c r="F36" s="34">
        <v>35.03</v>
      </c>
      <c r="G36" s="34">
        <v>35.04</v>
      </c>
      <c r="H36" s="34">
        <v>35.049999999999997</v>
      </c>
      <c r="I36" s="34">
        <v>35.06</v>
      </c>
      <c r="J36" s="34">
        <v>35.07</v>
      </c>
      <c r="K36" s="34">
        <v>35.08</v>
      </c>
      <c r="L36" s="15"/>
      <c r="M36" s="32" t="s">
        <v>2</v>
      </c>
      <c r="N36" s="32" t="s">
        <v>0</v>
      </c>
    </row>
    <row r="37" spans="1:14" x14ac:dyDescent="0.15">
      <c r="A37" s="15"/>
      <c r="B37" s="15"/>
      <c r="C37" s="15"/>
      <c r="D37" s="17" t="s">
        <v>31</v>
      </c>
      <c r="E37" s="17" t="s">
        <v>32</v>
      </c>
      <c r="F37" s="17" t="s">
        <v>33</v>
      </c>
      <c r="G37" s="17" t="s">
        <v>34</v>
      </c>
      <c r="H37" s="17" t="s">
        <v>35</v>
      </c>
      <c r="I37" s="17" t="s">
        <v>36</v>
      </c>
      <c r="J37" s="17" t="s">
        <v>37</v>
      </c>
      <c r="K37" s="17" t="s">
        <v>38</v>
      </c>
      <c r="L37" s="15"/>
      <c r="M37" s="32"/>
      <c r="N37" s="32" t="s">
        <v>1</v>
      </c>
    </row>
    <row r="38" spans="1:14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2"/>
      <c r="N38" s="32"/>
    </row>
    <row r="39" spans="1:14" x14ac:dyDescent="0.15">
      <c r="A39" s="15"/>
      <c r="B39" s="15">
        <v>2001</v>
      </c>
      <c r="C39" s="15"/>
      <c r="D39" s="31">
        <v>6.2077289999999996</v>
      </c>
      <c r="E39" s="31">
        <v>3.3427069999999999</v>
      </c>
      <c r="F39" s="31">
        <v>21.194510000000001</v>
      </c>
      <c r="G39" s="31">
        <v>2.6150720000000001</v>
      </c>
      <c r="H39" s="31">
        <v>9.5339950000000009</v>
      </c>
      <c r="I39" s="31">
        <v>10.59117</v>
      </c>
      <c r="J39" s="31">
        <v>12.212859999999999</v>
      </c>
      <c r="K39" s="31">
        <v>20.20675</v>
      </c>
      <c r="L39" s="34"/>
      <c r="M39" s="34">
        <f>AVERAGE(D39:K39)</f>
        <v>10.738099125</v>
      </c>
      <c r="N39" s="34">
        <f>STDEV(D39:K39)</f>
        <v>7.0085447863405879</v>
      </c>
    </row>
    <row r="40" spans="1:14" x14ac:dyDescent="0.15">
      <c r="A40" s="15"/>
      <c r="B40" s="15">
        <v>2005</v>
      </c>
      <c r="C40" s="15"/>
      <c r="D40" s="31">
        <v>22.43169</v>
      </c>
      <c r="E40" s="31">
        <v>-2.3812410000000002</v>
      </c>
      <c r="F40" s="31">
        <v>19.923290000000001</v>
      </c>
      <c r="G40" s="31">
        <v>3.937595</v>
      </c>
      <c r="H40" s="31">
        <v>24.877109999999998</v>
      </c>
      <c r="I40" s="31">
        <v>7.7859239999999996</v>
      </c>
      <c r="J40" s="31">
        <v>10.054309999999999</v>
      </c>
      <c r="K40" s="31">
        <v>20.273520000000001</v>
      </c>
      <c r="L40" s="34"/>
      <c r="M40" s="34">
        <f>AVERAGE(D40:K40)</f>
        <v>13.36277475</v>
      </c>
      <c r="N40" s="34">
        <f>STDEV(D40:K40)</f>
        <v>9.8877929710092651</v>
      </c>
    </row>
    <row r="41" spans="1:14" x14ac:dyDescent="0.15">
      <c r="A41" s="15"/>
      <c r="B41" s="15">
        <v>2009</v>
      </c>
      <c r="C41" s="15"/>
      <c r="D41" s="31">
        <v>25.69369</v>
      </c>
      <c r="E41" s="31">
        <v>22.838730000000002</v>
      </c>
      <c r="F41" s="31">
        <v>26.122140000000002</v>
      </c>
      <c r="G41" s="31">
        <v>24.326180000000001</v>
      </c>
      <c r="H41" s="31">
        <v>29.418040000000001</v>
      </c>
      <c r="I41" s="31">
        <v>33.571210000000001</v>
      </c>
      <c r="J41" s="31">
        <v>31.998560000000001</v>
      </c>
      <c r="K41" s="31">
        <v>31.3871</v>
      </c>
      <c r="L41" s="34"/>
      <c r="M41" s="34">
        <f>AVERAGE(D41:K41)</f>
        <v>28.16945625</v>
      </c>
      <c r="N41" s="34">
        <f>STDEV(D41:K41)</f>
        <v>3.9507957394679671</v>
      </c>
    </row>
    <row r="42" spans="1:14" x14ac:dyDescent="0.15">
      <c r="A42" s="15"/>
      <c r="B42" s="15">
        <v>2013</v>
      </c>
      <c r="C42" s="15"/>
      <c r="D42" s="31">
        <v>22.54852</v>
      </c>
      <c r="E42" s="31">
        <v>13.449299999999999</v>
      </c>
      <c r="F42" s="31">
        <v>20.523099999999999</v>
      </c>
      <c r="G42" s="31">
        <v>9.4169900000000002</v>
      </c>
      <c r="H42" s="31">
        <v>20.376560000000001</v>
      </c>
      <c r="I42" s="31">
        <v>35.368450000000003</v>
      </c>
      <c r="J42" s="31">
        <v>11.299300000000001</v>
      </c>
      <c r="K42" s="31">
        <v>25.88843</v>
      </c>
      <c r="L42" s="34"/>
      <c r="M42" s="34">
        <f>AVERAGE(D42:K42)</f>
        <v>19.858831249999998</v>
      </c>
      <c r="N42" s="34">
        <f>STDEV(D42:K42)</f>
        <v>8.5207961668051375</v>
      </c>
    </row>
    <row r="43" spans="1:14" x14ac:dyDescent="0.15">
      <c r="A43" s="15"/>
      <c r="B43" s="15"/>
      <c r="C43" s="15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x14ac:dyDescent="0.15">
      <c r="A44" s="15"/>
      <c r="B44" s="15" t="s">
        <v>2</v>
      </c>
      <c r="C44" s="15"/>
      <c r="D44" s="34">
        <f>AVERAGE(D39:D42)</f>
        <v>19.220407250000001</v>
      </c>
      <c r="E44" s="34">
        <f t="shared" ref="E44:K44" si="2">AVERAGE(E39:E42)</f>
        <v>9.3123740000000002</v>
      </c>
      <c r="F44" s="34">
        <f t="shared" si="2"/>
        <v>21.940760000000001</v>
      </c>
      <c r="G44" s="34">
        <f t="shared" si="2"/>
        <v>10.07395925</v>
      </c>
      <c r="H44" s="34">
        <f t="shared" si="2"/>
        <v>21.051426249999999</v>
      </c>
      <c r="I44" s="34">
        <f t="shared" si="2"/>
        <v>21.829188500000001</v>
      </c>
      <c r="J44" s="34">
        <f t="shared" si="2"/>
        <v>16.391257500000002</v>
      </c>
      <c r="K44" s="34">
        <f t="shared" si="2"/>
        <v>24.438950000000002</v>
      </c>
      <c r="L44" s="34"/>
      <c r="M44" s="34"/>
      <c r="N44" s="34"/>
    </row>
    <row r="45" spans="1:14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32"/>
      <c r="N45" s="32"/>
    </row>
    <row r="46" spans="1:14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32"/>
      <c r="N46" s="32"/>
    </row>
    <row r="47" spans="1:14" x14ac:dyDescent="0.15">
      <c r="A47" s="14" t="s">
        <v>67</v>
      </c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32"/>
      <c r="N47" s="32"/>
    </row>
    <row r="48" spans="1:14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32"/>
      <c r="N48" s="32"/>
    </row>
    <row r="49" spans="1:14" x14ac:dyDescent="0.15">
      <c r="A49" s="15"/>
      <c r="B49" s="15"/>
      <c r="C49" s="15"/>
      <c r="D49" s="34">
        <v>35.01</v>
      </c>
      <c r="E49" s="34">
        <v>35.020000000000003</v>
      </c>
      <c r="F49" s="34">
        <v>35.03</v>
      </c>
      <c r="G49" s="34">
        <v>35.04</v>
      </c>
      <c r="H49" s="34">
        <v>35.049999999999997</v>
      </c>
      <c r="I49" s="34">
        <v>35.06</v>
      </c>
      <c r="J49" s="34">
        <v>35.07</v>
      </c>
      <c r="K49" s="34">
        <v>35.08</v>
      </c>
      <c r="L49" s="15"/>
      <c r="M49" s="32" t="s">
        <v>2</v>
      </c>
      <c r="N49" s="32" t="s">
        <v>0</v>
      </c>
    </row>
    <row r="50" spans="1:14" x14ac:dyDescent="0.15">
      <c r="A50" s="15"/>
      <c r="B50" s="15"/>
      <c r="C50" s="15"/>
      <c r="D50" s="17" t="s">
        <v>31</v>
      </c>
      <c r="E50" s="17" t="s">
        <v>32</v>
      </c>
      <c r="F50" s="17" t="s">
        <v>33</v>
      </c>
      <c r="G50" s="17" t="s">
        <v>34</v>
      </c>
      <c r="H50" s="17" t="s">
        <v>35</v>
      </c>
      <c r="I50" s="17" t="s">
        <v>36</v>
      </c>
      <c r="J50" s="17" t="s">
        <v>37</v>
      </c>
      <c r="K50" s="17" t="s">
        <v>38</v>
      </c>
      <c r="L50" s="15"/>
      <c r="M50" s="32"/>
      <c r="N50" s="32" t="s">
        <v>1</v>
      </c>
    </row>
    <row r="51" spans="1:14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2"/>
      <c r="N51" s="32"/>
    </row>
    <row r="52" spans="1:14" x14ac:dyDescent="0.15">
      <c r="A52" s="15"/>
      <c r="B52" s="15">
        <v>2001</v>
      </c>
      <c r="C52" s="15"/>
      <c r="D52" s="31">
        <v>-7.6767729999999998</v>
      </c>
      <c r="E52" s="31">
        <v>-5.7487799999999999E-2</v>
      </c>
      <c r="F52" s="31">
        <v>-1.5833839999999999</v>
      </c>
      <c r="G52" s="31">
        <v>-3.748532</v>
      </c>
      <c r="H52" s="31">
        <v>-5.3881740000000002</v>
      </c>
      <c r="I52" s="31">
        <v>-9.2399520000000006</v>
      </c>
      <c r="J52" s="31">
        <v>-1.8453120000000001</v>
      </c>
      <c r="K52" s="31">
        <v>-12.633900000000001</v>
      </c>
      <c r="L52" s="34"/>
      <c r="M52" s="34">
        <f>AVERAGE(D52:K52)</f>
        <v>-5.2716893500000008</v>
      </c>
      <c r="N52" s="34">
        <f>STDEV(D52:K52)</f>
        <v>4.3193718850224112</v>
      </c>
    </row>
    <row r="53" spans="1:14" x14ac:dyDescent="0.15">
      <c r="A53" s="15"/>
      <c r="B53" s="15">
        <v>2005</v>
      </c>
      <c r="C53" s="15"/>
      <c r="D53" s="31">
        <v>-5.8194309999999998</v>
      </c>
      <c r="E53" s="31">
        <v>2.5597940000000001</v>
      </c>
      <c r="F53" s="31">
        <v>-1.753004</v>
      </c>
      <c r="G53" s="31">
        <v>-2.2227489999999999</v>
      </c>
      <c r="H53" s="31">
        <v>-9.6173999999999996E-2</v>
      </c>
      <c r="I53" s="31">
        <v>-1.238132</v>
      </c>
      <c r="J53" s="31">
        <v>-4.0604199999999997</v>
      </c>
      <c r="K53" s="31">
        <v>-2.4665520000000001</v>
      </c>
      <c r="L53" s="34"/>
      <c r="M53" s="34">
        <f>AVERAGE(D53:K53)</f>
        <v>-1.8870834999999997</v>
      </c>
      <c r="N53" s="34">
        <f>STDEV(D53:K53)</f>
        <v>2.5087388741938508</v>
      </c>
    </row>
    <row r="54" spans="1:14" x14ac:dyDescent="0.15">
      <c r="A54" s="15"/>
      <c r="B54" s="15">
        <v>2009</v>
      </c>
      <c r="C54" s="15"/>
      <c r="D54" s="31"/>
      <c r="E54" s="31"/>
      <c r="F54" s="31"/>
      <c r="G54" s="31"/>
      <c r="H54" s="31"/>
      <c r="I54" s="31"/>
      <c r="J54" s="31"/>
      <c r="K54" s="31"/>
      <c r="L54" s="34"/>
      <c r="M54" s="34"/>
      <c r="N54" s="34"/>
    </row>
    <row r="55" spans="1:14" x14ac:dyDescent="0.15">
      <c r="A55" s="15"/>
      <c r="B55" s="15">
        <v>2013</v>
      </c>
      <c r="C55" s="15"/>
      <c r="D55" s="31">
        <v>2.3599749999999999</v>
      </c>
      <c r="E55" s="31">
        <v>-0.78612689999999996</v>
      </c>
      <c r="F55" s="31">
        <v>4.7178890000000004</v>
      </c>
      <c r="G55" s="31">
        <v>10.03566</v>
      </c>
      <c r="H55" s="31">
        <v>1.670676</v>
      </c>
      <c r="I55" s="31">
        <v>6.0377470000000004</v>
      </c>
      <c r="J55" s="31">
        <v>12.45</v>
      </c>
      <c r="K55" s="31">
        <v>6.1007860000000003</v>
      </c>
      <c r="L55" s="34"/>
      <c r="M55" s="34">
        <f>AVERAGE(D55:K55)</f>
        <v>5.3233257624999997</v>
      </c>
      <c r="N55" s="34">
        <f>STDEV(D55:K55)</f>
        <v>4.3740416961344799</v>
      </c>
    </row>
    <row r="56" spans="1:14" x14ac:dyDescent="0.15">
      <c r="A56" s="15"/>
      <c r="B56" s="15"/>
      <c r="C56" s="15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 x14ac:dyDescent="0.15">
      <c r="A57" s="15"/>
      <c r="B57" s="15" t="s">
        <v>2</v>
      </c>
      <c r="C57" s="15"/>
      <c r="D57" s="34">
        <f>AVERAGE(D52:D55)</f>
        <v>-3.7120763333333326</v>
      </c>
      <c r="E57" s="34">
        <f t="shared" ref="E57:K57" si="3">AVERAGE(E52:E55)</f>
        <v>0.57205976666666669</v>
      </c>
      <c r="F57" s="34">
        <f t="shared" si="3"/>
        <v>0.46050033333333351</v>
      </c>
      <c r="G57" s="34">
        <f t="shared" si="3"/>
        <v>1.3547930000000001</v>
      </c>
      <c r="H57" s="34">
        <f t="shared" si="3"/>
        <v>-1.2712240000000001</v>
      </c>
      <c r="I57" s="34">
        <f t="shared" si="3"/>
        <v>-1.4801123333333335</v>
      </c>
      <c r="J57" s="34">
        <f t="shared" si="3"/>
        <v>2.1814226666666667</v>
      </c>
      <c r="K57" s="34">
        <f t="shared" si="3"/>
        <v>-2.9998886666666671</v>
      </c>
      <c r="L57" s="34"/>
      <c r="M57" s="34"/>
      <c r="N57" s="34"/>
    </row>
    <row r="58" spans="1:14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2"/>
      <c r="N58" s="32"/>
    </row>
    <row r="59" spans="1:14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2"/>
      <c r="N59" s="32"/>
    </row>
    <row r="60" spans="1:14" x14ac:dyDescent="0.15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32"/>
      <c r="N60" s="32"/>
    </row>
    <row r="61" spans="1:14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2"/>
      <c r="N61" s="32"/>
    </row>
    <row r="62" spans="1:14" x14ac:dyDescent="0.15">
      <c r="A62" s="15"/>
      <c r="B62" s="15"/>
      <c r="C62" s="15"/>
      <c r="D62" s="34"/>
      <c r="E62" s="34"/>
      <c r="F62" s="34"/>
      <c r="G62" s="34"/>
      <c r="H62" s="34"/>
      <c r="I62" s="34"/>
      <c r="J62" s="34"/>
      <c r="K62" s="34"/>
      <c r="L62" s="15"/>
      <c r="M62" s="32"/>
      <c r="N62" s="32"/>
    </row>
    <row r="63" spans="1:14" x14ac:dyDescent="0.15">
      <c r="A63" s="15"/>
      <c r="B63" s="15"/>
      <c r="C63" s="15"/>
      <c r="D63" s="17"/>
      <c r="E63" s="17"/>
      <c r="F63" s="17"/>
      <c r="G63" s="17"/>
      <c r="H63" s="17"/>
      <c r="I63" s="17"/>
      <c r="J63" s="17"/>
      <c r="K63" s="17"/>
      <c r="L63" s="15"/>
      <c r="M63" s="32"/>
      <c r="N63" s="32"/>
    </row>
    <row r="64" spans="1:14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32"/>
      <c r="N64" s="32"/>
    </row>
    <row r="65" spans="1:14" x14ac:dyDescent="0.15">
      <c r="A65" s="15"/>
      <c r="B65" s="15"/>
      <c r="C65" s="15"/>
      <c r="D65" s="31"/>
      <c r="E65" s="31"/>
      <c r="F65" s="31"/>
      <c r="G65" s="31"/>
      <c r="H65" s="31"/>
      <c r="I65" s="31"/>
      <c r="J65" s="31"/>
      <c r="K65" s="31"/>
      <c r="L65" s="34"/>
      <c r="M65" s="34"/>
      <c r="N65" s="34"/>
    </row>
    <row r="66" spans="1:14" x14ac:dyDescent="0.15">
      <c r="A66" s="15"/>
      <c r="B66" s="15"/>
      <c r="C66" s="15"/>
      <c r="D66" s="31"/>
      <c r="E66" s="31"/>
      <c r="F66" s="31"/>
      <c r="G66" s="31"/>
      <c r="H66" s="31"/>
      <c r="I66" s="31"/>
      <c r="J66" s="31"/>
      <c r="K66" s="31"/>
      <c r="L66" s="34"/>
      <c r="M66" s="34"/>
      <c r="N66" s="34"/>
    </row>
    <row r="67" spans="1:14" x14ac:dyDescent="0.15">
      <c r="A67" s="15"/>
      <c r="B67" s="15"/>
      <c r="C67" s="15"/>
      <c r="D67" s="31"/>
      <c r="E67" s="31"/>
      <c r="F67" s="31"/>
      <c r="G67" s="31"/>
      <c r="H67" s="31"/>
      <c r="I67" s="31"/>
      <c r="J67" s="31"/>
      <c r="K67" s="31"/>
      <c r="L67" s="34"/>
      <c r="M67" s="34"/>
      <c r="N67" s="34"/>
    </row>
    <row r="68" spans="1:14" x14ac:dyDescent="0.15">
      <c r="A68" s="15"/>
      <c r="B68" s="15"/>
      <c r="C68" s="15"/>
      <c r="D68" s="31"/>
      <c r="E68" s="31"/>
      <c r="F68" s="31"/>
      <c r="G68" s="31"/>
      <c r="H68" s="31"/>
      <c r="I68" s="31"/>
      <c r="J68" s="31"/>
      <c r="K68" s="31"/>
      <c r="L68" s="34"/>
      <c r="M68" s="34"/>
      <c r="N68" s="34"/>
    </row>
    <row r="69" spans="1:14" x14ac:dyDescent="0.15">
      <c r="A69" s="15"/>
      <c r="B69" s="15"/>
      <c r="C69" s="15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1:14" x14ac:dyDescent="0.15">
      <c r="A70" s="15"/>
      <c r="B70" s="15"/>
      <c r="C70" s="15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</sheetData>
  <phoneticPr fontId="23" type="noConversion"/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workbookViewId="0"/>
  </sheetViews>
  <sheetFormatPr baseColWidth="10" defaultColWidth="8.83203125" defaultRowHeight="13" x14ac:dyDescent="0.15"/>
  <cols>
    <col min="1" max="1" width="2.6640625" style="2" customWidth="1"/>
    <col min="2" max="2" width="5" style="2" customWidth="1"/>
    <col min="3" max="16384" width="8.83203125" style="2"/>
  </cols>
  <sheetData>
    <row r="1" spans="1:4" ht="16" x14ac:dyDescent="0.2">
      <c r="A1" s="1" t="s">
        <v>84</v>
      </c>
    </row>
    <row r="4" spans="1:4" x14ac:dyDescent="0.15">
      <c r="A4" s="3" t="s">
        <v>86</v>
      </c>
    </row>
    <row r="7" spans="1:4" x14ac:dyDescent="0.15">
      <c r="C7" s="2" t="s">
        <v>27</v>
      </c>
      <c r="D7" s="2" t="s">
        <v>28</v>
      </c>
    </row>
    <row r="8" spans="1:4" x14ac:dyDescent="0.15">
      <c r="B8" s="2">
        <v>1992</v>
      </c>
      <c r="C8" s="16"/>
      <c r="D8" s="16">
        <v>0.70311711537726107</v>
      </c>
    </row>
    <row r="9" spans="1:4" x14ac:dyDescent="0.15">
      <c r="B9" s="2">
        <v>1994</v>
      </c>
      <c r="C9" s="16"/>
      <c r="D9" s="16">
        <v>0.83240353042826376</v>
      </c>
    </row>
    <row r="10" spans="1:4" x14ac:dyDescent="0.15">
      <c r="B10" s="2">
        <v>1998</v>
      </c>
      <c r="C10" s="16"/>
      <c r="D10" s="16">
        <v>0.70582338749999995</v>
      </c>
    </row>
    <row r="11" spans="1:4" x14ac:dyDescent="0.15">
      <c r="B11" s="33">
        <v>2001</v>
      </c>
      <c r="C11" s="16">
        <v>0.8470373673076923</v>
      </c>
      <c r="D11" s="16"/>
    </row>
    <row r="12" spans="1:4" x14ac:dyDescent="0.15">
      <c r="B12" s="33">
        <v>2002</v>
      </c>
      <c r="C12" s="16"/>
      <c r="D12" s="16">
        <v>0.86654755961538454</v>
      </c>
    </row>
    <row r="13" spans="1:4" x14ac:dyDescent="0.15">
      <c r="B13" s="33">
        <v>2005</v>
      </c>
      <c r="C13" s="16">
        <v>0.74364049999999993</v>
      </c>
      <c r="D13" s="16"/>
    </row>
    <row r="14" spans="1:4" x14ac:dyDescent="0.15">
      <c r="B14" s="6">
        <v>2006</v>
      </c>
      <c r="C14" s="16"/>
      <c r="D14" s="16">
        <v>0.90922129711538469</v>
      </c>
    </row>
    <row r="15" spans="1:4" x14ac:dyDescent="0.15">
      <c r="B15" s="33">
        <v>2009</v>
      </c>
      <c r="C15" s="16">
        <v>0.94425709711538452</v>
      </c>
      <c r="D15" s="16"/>
    </row>
    <row r="16" spans="1:4" x14ac:dyDescent="0.15">
      <c r="B16" s="6">
        <v>2010</v>
      </c>
      <c r="C16" s="16"/>
      <c r="D16" s="16">
        <v>0.96622431730769232</v>
      </c>
    </row>
    <row r="17" spans="2:4" x14ac:dyDescent="0.15">
      <c r="B17" s="2">
        <v>2012</v>
      </c>
      <c r="C17" s="16"/>
      <c r="D17" s="16">
        <v>0.88842077884615389</v>
      </c>
    </row>
    <row r="18" spans="2:4" x14ac:dyDescent="0.15">
      <c r="B18" s="33">
        <v>2013</v>
      </c>
      <c r="C18" s="16">
        <v>1.1665655384615385</v>
      </c>
      <c r="D18" s="16"/>
    </row>
    <row r="33" spans="2:2" x14ac:dyDescent="0.15">
      <c r="B33" s="4"/>
    </row>
    <row r="36" spans="2:2" x14ac:dyDescent="0.15">
      <c r="B36" s="4"/>
    </row>
    <row r="37" spans="2:2" x14ac:dyDescent="0.15">
      <c r="B37" s="4"/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6"/>
  <sheetViews>
    <sheetView workbookViewId="0"/>
  </sheetViews>
  <sheetFormatPr baseColWidth="10" defaultColWidth="5.1640625" defaultRowHeight="13" x14ac:dyDescent="0.15"/>
  <cols>
    <col min="1" max="1" width="5.1640625" style="2"/>
    <col min="2" max="2" width="5.5" style="2" bestFit="1" customWidth="1"/>
    <col min="3" max="3" width="3.33203125" style="2" customWidth="1"/>
    <col min="4" max="4" width="6.33203125" style="2" bestFit="1" customWidth="1"/>
    <col min="5" max="5" width="6.1640625" style="2" bestFit="1" customWidth="1"/>
    <col min="6" max="8" width="6.33203125" style="2" bestFit="1" customWidth="1"/>
    <col min="9" max="9" width="6.1640625" style="2" bestFit="1" customWidth="1"/>
    <col min="10" max="10" width="6.33203125" style="2" bestFit="1" customWidth="1"/>
    <col min="11" max="11" width="5.6640625" style="2" bestFit="1" customWidth="1"/>
    <col min="12" max="12" width="4.6640625" style="2" customWidth="1"/>
    <col min="13" max="13" width="7.1640625" style="8" bestFit="1" customWidth="1"/>
    <col min="14" max="14" width="8.1640625" style="8" customWidth="1"/>
    <col min="15" max="16384" width="5.1640625" style="2"/>
  </cols>
  <sheetData>
    <row r="1" spans="1:14" ht="16" x14ac:dyDescent="0.2">
      <c r="A1" s="1" t="s">
        <v>83</v>
      </c>
    </row>
    <row r="2" spans="1:14" ht="16" x14ac:dyDescent="0.2">
      <c r="A2" s="1"/>
    </row>
    <row r="3" spans="1:14" ht="16" x14ac:dyDescent="0.2">
      <c r="A3" s="1"/>
    </row>
    <row r="4" spans="1:14" s="15" customFormat="1" x14ac:dyDescent="0.15">
      <c r="A4" s="3" t="s">
        <v>39</v>
      </c>
      <c r="B4" s="11"/>
      <c r="C4" s="11"/>
      <c r="D4" s="11"/>
      <c r="M4" s="32"/>
      <c r="N4" s="32"/>
    </row>
    <row r="5" spans="1:14" s="15" customFormat="1" x14ac:dyDescent="0.15">
      <c r="A5" s="6" t="s">
        <v>40</v>
      </c>
      <c r="B5" s="11"/>
      <c r="C5" s="11"/>
      <c r="D5" s="11"/>
      <c r="M5" s="32"/>
      <c r="N5" s="32"/>
    </row>
    <row r="6" spans="1:14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7"/>
      <c r="N6" s="17"/>
    </row>
    <row r="7" spans="1:14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7"/>
      <c r="N7" s="17"/>
    </row>
    <row r="8" spans="1:14" x14ac:dyDescent="0.15">
      <c r="A8" s="7" t="s">
        <v>88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7"/>
      <c r="N8" s="17"/>
    </row>
    <row r="9" spans="1:14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7"/>
    </row>
    <row r="10" spans="1:14" x14ac:dyDescent="0.15">
      <c r="A10" s="6"/>
      <c r="B10" s="6"/>
      <c r="C10" s="6"/>
      <c r="D10" s="34">
        <v>35.01</v>
      </c>
      <c r="E10" s="34">
        <v>35.020000000000003</v>
      </c>
      <c r="F10" s="34">
        <v>35.03</v>
      </c>
      <c r="G10" s="34">
        <v>35.04</v>
      </c>
      <c r="H10" s="34">
        <v>35.049999999999997</v>
      </c>
      <c r="I10" s="34">
        <v>35.06</v>
      </c>
      <c r="J10" s="34">
        <v>35.07</v>
      </c>
      <c r="K10" s="34">
        <v>35.08</v>
      </c>
      <c r="L10" s="6"/>
      <c r="M10" s="17" t="s">
        <v>2</v>
      </c>
      <c r="N10" s="17" t="s">
        <v>0</v>
      </c>
    </row>
    <row r="11" spans="1:14" x14ac:dyDescent="0.15">
      <c r="A11" s="6"/>
      <c r="B11" s="6"/>
      <c r="C11" s="6"/>
      <c r="D11" s="17" t="s">
        <v>31</v>
      </c>
      <c r="E11" s="17" t="s">
        <v>32</v>
      </c>
      <c r="F11" s="17" t="s">
        <v>33</v>
      </c>
      <c r="G11" s="17" t="s">
        <v>34</v>
      </c>
      <c r="H11" s="17" t="s">
        <v>35</v>
      </c>
      <c r="I11" s="17" t="s">
        <v>36</v>
      </c>
      <c r="J11" s="17" t="s">
        <v>37</v>
      </c>
      <c r="K11" s="17" t="s">
        <v>38</v>
      </c>
      <c r="L11" s="6"/>
      <c r="M11" s="17"/>
      <c r="N11" s="17" t="s">
        <v>1</v>
      </c>
    </row>
    <row r="12" spans="1:14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7"/>
      <c r="N12" s="17"/>
    </row>
    <row r="13" spans="1:14" x14ac:dyDescent="0.15">
      <c r="A13" s="6"/>
      <c r="B13" s="33">
        <v>2001</v>
      </c>
      <c r="C13" s="33"/>
      <c r="D13" s="31">
        <v>12.56785</v>
      </c>
      <c r="E13" s="31">
        <v>0</v>
      </c>
      <c r="F13" s="31">
        <v>0</v>
      </c>
      <c r="G13" s="31">
        <v>35.762</v>
      </c>
      <c r="H13" s="31">
        <v>0.59471019999999997</v>
      </c>
      <c r="I13" s="31">
        <v>0</v>
      </c>
      <c r="J13" s="31">
        <v>30.025970000000001</v>
      </c>
      <c r="K13" s="31">
        <v>9.141356</v>
      </c>
      <c r="L13" s="24"/>
      <c r="M13" s="24">
        <f>AVERAGE(D13:K13)/13</f>
        <v>0.8470373673076923</v>
      </c>
      <c r="N13" s="24">
        <f>STDEV(D13:K13)</f>
        <v>14.403996915637691</v>
      </c>
    </row>
    <row r="14" spans="1:14" x14ac:dyDescent="0.15">
      <c r="A14" s="6"/>
      <c r="B14" s="33">
        <v>2005</v>
      </c>
      <c r="C14" s="33"/>
      <c r="D14" s="31">
        <v>12.71142</v>
      </c>
      <c r="E14" s="31">
        <v>0</v>
      </c>
      <c r="F14" s="31">
        <v>14.96805</v>
      </c>
      <c r="G14" s="31">
        <v>23.06596</v>
      </c>
      <c r="H14" s="31">
        <v>0.2503782</v>
      </c>
      <c r="I14" s="31">
        <v>0.10296379999999999</v>
      </c>
      <c r="J14" s="31">
        <v>26.239840000000001</v>
      </c>
      <c r="K14" s="31">
        <v>0</v>
      </c>
      <c r="L14" s="24"/>
      <c r="M14" s="24">
        <f>AVERAGE(D14:K14)/13</f>
        <v>0.74364049999999993</v>
      </c>
      <c r="N14" s="24">
        <f t="shared" ref="N14:N16" si="0">STDEV(D14:K14)</f>
        <v>11.075107936864722</v>
      </c>
    </row>
    <row r="15" spans="1:14" x14ac:dyDescent="0.15">
      <c r="A15" s="6"/>
      <c r="B15" s="33">
        <v>2009</v>
      </c>
      <c r="C15" s="33"/>
      <c r="D15" s="31">
        <v>10.18299</v>
      </c>
      <c r="E15" s="31">
        <v>4.9364350000000004</v>
      </c>
      <c r="F15" s="31">
        <v>16.21388</v>
      </c>
      <c r="G15" s="31">
        <v>29.443249999999999</v>
      </c>
      <c r="H15" s="31">
        <v>5.8640489999999996</v>
      </c>
      <c r="I15" s="31">
        <v>0.38865519999999998</v>
      </c>
      <c r="J15" s="31">
        <v>30.817589999999999</v>
      </c>
      <c r="K15" s="31">
        <v>0.35588890000000001</v>
      </c>
      <c r="L15" s="24"/>
      <c r="M15" s="24">
        <f>AVERAGE(D15:K15)/13</f>
        <v>0.94425709711538452</v>
      </c>
      <c r="N15" s="24">
        <f t="shared" si="0"/>
        <v>12.170062587174474</v>
      </c>
    </row>
    <row r="16" spans="1:14" x14ac:dyDescent="0.15">
      <c r="A16" s="6"/>
      <c r="B16" s="6">
        <v>2013</v>
      </c>
      <c r="C16" s="6"/>
      <c r="D16" s="31">
        <v>8.8424510000000005</v>
      </c>
      <c r="E16" s="31">
        <v>0</v>
      </c>
      <c r="F16" s="31">
        <v>8.3824450000000006</v>
      </c>
      <c r="G16" s="31">
        <v>40.25441</v>
      </c>
      <c r="H16" s="31">
        <v>23.82564</v>
      </c>
      <c r="I16" s="31">
        <v>0</v>
      </c>
      <c r="J16" s="31">
        <v>40.017870000000002</v>
      </c>
      <c r="K16" s="31">
        <v>0</v>
      </c>
      <c r="L16" s="24"/>
      <c r="M16" s="24">
        <f>AVERAGE(D16:K16)/13</f>
        <v>1.1665655384615385</v>
      </c>
      <c r="N16" s="24">
        <f t="shared" si="0"/>
        <v>17.312504476693775</v>
      </c>
    </row>
    <row r="17" spans="1:14" x14ac:dyDescent="0.15">
      <c r="A17" s="6"/>
      <c r="B17" s="6"/>
      <c r="C17" s="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7"/>
    </row>
    <row r="18" spans="1:14" x14ac:dyDescent="0.15">
      <c r="A18" s="6"/>
      <c r="B18" s="6" t="s">
        <v>2</v>
      </c>
      <c r="C18" s="6"/>
      <c r="D18" s="24">
        <f>AVERAGE(D13:D16)</f>
        <v>11.076177749999999</v>
      </c>
      <c r="E18" s="24">
        <f t="shared" ref="E18:K18" si="1">AVERAGE(E13:E16)</f>
        <v>1.2341087500000001</v>
      </c>
      <c r="F18" s="24">
        <f t="shared" si="1"/>
        <v>9.8910937499999996</v>
      </c>
      <c r="G18" s="24">
        <f t="shared" si="1"/>
        <v>32.131405000000001</v>
      </c>
      <c r="H18" s="24">
        <f t="shared" si="1"/>
        <v>7.6336943499999999</v>
      </c>
      <c r="I18" s="24">
        <f t="shared" si="1"/>
        <v>0.12290474999999999</v>
      </c>
      <c r="J18" s="24">
        <f t="shared" si="1"/>
        <v>31.7753175</v>
      </c>
      <c r="K18" s="24">
        <f t="shared" si="1"/>
        <v>2.374311225</v>
      </c>
      <c r="L18" s="24"/>
      <c r="M18" s="24"/>
      <c r="N18" s="17"/>
    </row>
    <row r="19" spans="1:14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7"/>
      <c r="N19" s="17"/>
    </row>
    <row r="20" spans="1:14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7"/>
      <c r="N20" s="17"/>
    </row>
    <row r="21" spans="1:14" x14ac:dyDescent="0.15">
      <c r="A21" s="7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7"/>
      <c r="N21" s="17"/>
    </row>
    <row r="22" spans="1:14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7"/>
      <c r="N22" s="17"/>
    </row>
    <row r="23" spans="1:14" x14ac:dyDescent="0.15">
      <c r="A23" s="6"/>
      <c r="B23" s="6"/>
      <c r="C23" s="6"/>
      <c r="D23" s="34">
        <v>35.01</v>
      </c>
      <c r="E23" s="34">
        <v>35.020000000000003</v>
      </c>
      <c r="F23" s="34">
        <v>35.03</v>
      </c>
      <c r="G23" s="34">
        <v>35.04</v>
      </c>
      <c r="H23" s="34">
        <v>35.049999999999997</v>
      </c>
      <c r="I23" s="34">
        <v>35.06</v>
      </c>
      <c r="J23" s="34">
        <v>35.07</v>
      </c>
      <c r="K23" s="34">
        <v>35.08</v>
      </c>
      <c r="L23" s="6"/>
      <c r="M23" s="17" t="s">
        <v>2</v>
      </c>
      <c r="N23" s="17" t="s">
        <v>0</v>
      </c>
    </row>
    <row r="24" spans="1:14" x14ac:dyDescent="0.15">
      <c r="A24" s="6"/>
      <c r="B24" s="6"/>
      <c r="C24" s="6"/>
      <c r="D24" s="17" t="s">
        <v>31</v>
      </c>
      <c r="E24" s="17" t="s">
        <v>32</v>
      </c>
      <c r="F24" s="17" t="s">
        <v>33</v>
      </c>
      <c r="G24" s="17" t="s">
        <v>34</v>
      </c>
      <c r="H24" s="17" t="s">
        <v>35</v>
      </c>
      <c r="I24" s="17" t="s">
        <v>36</v>
      </c>
      <c r="J24" s="17" t="s">
        <v>37</v>
      </c>
      <c r="K24" s="17" t="s">
        <v>38</v>
      </c>
      <c r="L24" s="6"/>
      <c r="M24" s="17"/>
      <c r="N24" s="17" t="s">
        <v>1</v>
      </c>
    </row>
    <row r="25" spans="1:14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7"/>
      <c r="N25" s="17"/>
    </row>
    <row r="26" spans="1:14" x14ac:dyDescent="0.15">
      <c r="A26" s="6"/>
      <c r="B26" s="15">
        <v>1992</v>
      </c>
      <c r="C26" s="15"/>
      <c r="D26" s="43">
        <v>10.875747794728376</v>
      </c>
      <c r="E26" s="43">
        <v>3.7260887617911429</v>
      </c>
      <c r="F26" s="43">
        <v>10.699442702105097</v>
      </c>
      <c r="G26" s="43">
        <v>24.468042865399294</v>
      </c>
      <c r="H26" s="43">
        <v>0.12026890639607402</v>
      </c>
      <c r="I26" s="43">
        <v>8.6254531732233589E-2</v>
      </c>
      <c r="J26" s="43">
        <v>23.086118951315683</v>
      </c>
      <c r="K26" s="43">
        <v>6.2215485767247516E-2</v>
      </c>
      <c r="L26" s="6"/>
      <c r="M26" s="24">
        <f t="shared" ref="M26:M32" si="2">AVERAGE(D26:K26)/13</f>
        <v>0.70311711537726107</v>
      </c>
      <c r="N26" s="24">
        <f t="shared" ref="N26" si="3">STDEV(D26:K26)</f>
        <v>10.070680741914133</v>
      </c>
    </row>
    <row r="27" spans="1:14" x14ac:dyDescent="0.15">
      <c r="A27" s="6"/>
      <c r="B27" s="15">
        <v>1994</v>
      </c>
      <c r="C27" s="15"/>
      <c r="D27" s="43">
        <v>4.5146749352128701</v>
      </c>
      <c r="E27" s="43">
        <v>3.4114856055910581</v>
      </c>
      <c r="F27" s="43">
        <v>5.9973780287959517</v>
      </c>
      <c r="G27" s="43">
        <v>20.71145854364358</v>
      </c>
      <c r="H27" s="43">
        <v>5.9973780287959517</v>
      </c>
      <c r="I27" s="43">
        <v>20.71145854364358</v>
      </c>
      <c r="J27" s="43">
        <v>20.71145854364358</v>
      </c>
      <c r="K27" s="43">
        <v>4.5146749352128701</v>
      </c>
      <c r="L27" s="6"/>
      <c r="M27" s="24">
        <f t="shared" si="2"/>
        <v>0.83240353042826376</v>
      </c>
      <c r="N27" s="24">
        <f>STDEV(D27:K27)</f>
        <v>8.2326748228847482</v>
      </c>
    </row>
    <row r="28" spans="1:14" x14ac:dyDescent="0.15">
      <c r="A28" s="6"/>
      <c r="B28" s="15">
        <v>1998</v>
      </c>
      <c r="C28" s="15"/>
      <c r="D28" s="31">
        <v>9.8003359999999997</v>
      </c>
      <c r="E28" s="31">
        <v>3.5537350000000001</v>
      </c>
      <c r="F28" s="31">
        <v>9.6899359999999994</v>
      </c>
      <c r="G28" s="31">
        <v>26.395160000000001</v>
      </c>
      <c r="H28" s="31">
        <v>0.1272075</v>
      </c>
      <c r="I28" s="31">
        <v>0.10688739999999999</v>
      </c>
      <c r="J28" s="31">
        <v>23.64751</v>
      </c>
      <c r="K28" s="31">
        <v>8.4860400000000002E-2</v>
      </c>
      <c r="L28" s="24"/>
      <c r="M28" s="24">
        <f t="shared" si="2"/>
        <v>0.70582338749999995</v>
      </c>
      <c r="N28" s="24">
        <f t="shared" ref="N28:N32" si="4">STDEV(D28:K28)</f>
        <v>10.589523999516759</v>
      </c>
    </row>
    <row r="29" spans="1:14" x14ac:dyDescent="0.15">
      <c r="A29" s="3"/>
      <c r="B29" s="15">
        <v>2002</v>
      </c>
      <c r="C29" s="15"/>
      <c r="D29" s="31">
        <v>11.201460000000001</v>
      </c>
      <c r="E29" s="31">
        <v>6.745654</v>
      </c>
      <c r="F29" s="31">
        <v>13.94586</v>
      </c>
      <c r="G29" s="31">
        <v>30.337679999999999</v>
      </c>
      <c r="H29" s="31">
        <v>0.41552230000000001</v>
      </c>
      <c r="I29" s="31">
        <v>0.35050759999999997</v>
      </c>
      <c r="J29" s="31">
        <v>26.795179999999998</v>
      </c>
      <c r="K29" s="31">
        <v>0.32908229999999999</v>
      </c>
      <c r="L29" s="24"/>
      <c r="M29" s="24">
        <f t="shared" si="2"/>
        <v>0.86654755961538454</v>
      </c>
      <c r="N29" s="24">
        <f t="shared" si="4"/>
        <v>11.886371281522576</v>
      </c>
    </row>
    <row r="30" spans="1:14" s="6" customFormat="1" x14ac:dyDescent="0.15">
      <c r="B30" s="15">
        <v>2006</v>
      </c>
      <c r="C30" s="15"/>
      <c r="D30" s="31">
        <v>12.49675</v>
      </c>
      <c r="E30" s="31">
        <v>6.126754</v>
      </c>
      <c r="F30" s="31">
        <v>14.27955</v>
      </c>
      <c r="G30" s="31">
        <v>31.67163</v>
      </c>
      <c r="H30" s="31">
        <v>0.34790850000000001</v>
      </c>
      <c r="I30" s="31">
        <v>0.34774620000000001</v>
      </c>
      <c r="J30" s="31">
        <v>29.009329999999999</v>
      </c>
      <c r="K30" s="31">
        <v>0.27934619999999999</v>
      </c>
      <c r="L30" s="24"/>
      <c r="M30" s="24">
        <f t="shared" si="2"/>
        <v>0.90922129711538469</v>
      </c>
      <c r="N30" s="24">
        <f t="shared" si="4"/>
        <v>12.676687754262344</v>
      </c>
    </row>
    <row r="31" spans="1:14" s="6" customFormat="1" x14ac:dyDescent="0.15">
      <c r="B31" s="15">
        <v>2010</v>
      </c>
      <c r="C31" s="15"/>
      <c r="D31" s="31">
        <v>12.59858</v>
      </c>
      <c r="E31" s="31">
        <v>9.2101109999999995</v>
      </c>
      <c r="F31" s="31">
        <v>15.44636</v>
      </c>
      <c r="G31" s="31">
        <v>30.169039999999999</v>
      </c>
      <c r="H31" s="31">
        <v>1.7293769999999999</v>
      </c>
      <c r="I31" s="31">
        <v>1.43967</v>
      </c>
      <c r="J31" s="31">
        <v>28.465299999999999</v>
      </c>
      <c r="K31" s="31">
        <v>1.4288909999999999</v>
      </c>
      <c r="L31" s="24"/>
      <c r="M31" s="24">
        <f t="shared" si="2"/>
        <v>0.96622431730769232</v>
      </c>
      <c r="N31" s="24">
        <f t="shared" si="4"/>
        <v>11.634166992849433</v>
      </c>
    </row>
    <row r="32" spans="1:14" s="6" customFormat="1" x14ac:dyDescent="0.15">
      <c r="B32" s="15">
        <v>2012</v>
      </c>
      <c r="C32" s="15"/>
      <c r="D32" s="31">
        <v>11.898289999999999</v>
      </c>
      <c r="E32" s="31">
        <v>8.6342099999999995</v>
      </c>
      <c r="F32" s="31">
        <v>13.336830000000001</v>
      </c>
      <c r="G32" s="31">
        <v>28.116790000000002</v>
      </c>
      <c r="H32" s="31">
        <v>1.442394</v>
      </c>
      <c r="I32" s="31">
        <v>1.31033</v>
      </c>
      <c r="J32" s="31">
        <v>26.18854</v>
      </c>
      <c r="K32" s="31">
        <v>1.468377</v>
      </c>
      <c r="L32" s="24"/>
      <c r="M32" s="24">
        <f t="shared" si="2"/>
        <v>0.88842077884615389</v>
      </c>
      <c r="N32" s="24">
        <f t="shared" si="4"/>
        <v>10.751843322100134</v>
      </c>
    </row>
    <row r="33" spans="1:14" s="6" customFormat="1" x14ac:dyDescent="0.15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7"/>
    </row>
    <row r="34" spans="1:14" x14ac:dyDescent="0.15">
      <c r="A34" s="7"/>
      <c r="B34" s="6" t="s">
        <v>2</v>
      </c>
      <c r="C34" s="7"/>
      <c r="D34" s="24">
        <f>AVERAGE(D26:D32)</f>
        <v>10.483691247134463</v>
      </c>
      <c r="E34" s="24">
        <f t="shared" ref="E34:K34" si="5">AVERAGE(E26:E32)</f>
        <v>5.9154340524831719</v>
      </c>
      <c r="F34" s="24">
        <f t="shared" si="5"/>
        <v>11.913622390128722</v>
      </c>
      <c r="G34" s="24">
        <f t="shared" si="5"/>
        <v>27.409971629863268</v>
      </c>
      <c r="H34" s="24">
        <f t="shared" si="5"/>
        <v>1.4542937478845752</v>
      </c>
      <c r="I34" s="24">
        <f t="shared" si="5"/>
        <v>3.4789791821965452</v>
      </c>
      <c r="J34" s="24">
        <f t="shared" si="5"/>
        <v>25.414776784994178</v>
      </c>
      <c r="K34" s="24">
        <f t="shared" si="5"/>
        <v>1.1667781887114455</v>
      </c>
      <c r="L34" s="24"/>
      <c r="M34" s="24"/>
      <c r="N34" s="17"/>
    </row>
    <row r="35" spans="1:14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7"/>
      <c r="N35" s="17"/>
    </row>
    <row r="36" spans="1:14" x14ac:dyDescent="0.15">
      <c r="L36" s="8"/>
    </row>
    <row r="37" spans="1:14" x14ac:dyDescent="0.15">
      <c r="L37" s="8"/>
    </row>
    <row r="38" spans="1:14" x14ac:dyDescent="0.15">
      <c r="L38" s="16"/>
    </row>
    <row r="39" spans="1:14" x14ac:dyDescent="0.15">
      <c r="E39" s="16"/>
      <c r="F39" s="16"/>
      <c r="G39" s="16"/>
      <c r="H39" s="16"/>
      <c r="I39" s="16"/>
      <c r="J39" s="16"/>
      <c r="K39" s="16"/>
      <c r="L39" s="16"/>
    </row>
    <row r="40" spans="1:14" x14ac:dyDescent="0.15">
      <c r="E40" s="16"/>
      <c r="F40" s="16"/>
      <c r="G40" s="16"/>
      <c r="H40" s="16"/>
      <c r="I40" s="16"/>
      <c r="J40" s="16"/>
      <c r="K40" s="16"/>
      <c r="L40" s="16"/>
    </row>
    <row r="41" spans="1:14" x14ac:dyDescent="0.15">
      <c r="E41" s="16"/>
      <c r="F41" s="16"/>
      <c r="G41" s="16"/>
      <c r="H41" s="16"/>
      <c r="I41" s="16"/>
      <c r="J41" s="16"/>
      <c r="K41" s="16"/>
      <c r="L41" s="16"/>
    </row>
    <row r="42" spans="1:14" x14ac:dyDescent="0.15">
      <c r="E42" s="16"/>
      <c r="F42" s="16"/>
      <c r="G42" s="16"/>
      <c r="H42" s="16"/>
      <c r="I42" s="16"/>
      <c r="J42" s="16"/>
      <c r="K42" s="16"/>
      <c r="L42" s="16"/>
    </row>
    <row r="43" spans="1:14" x14ac:dyDescent="0.15">
      <c r="E43" s="16"/>
      <c r="F43" s="16"/>
      <c r="G43" s="16"/>
      <c r="H43" s="16"/>
      <c r="I43" s="16"/>
      <c r="J43" s="16"/>
      <c r="K43" s="16"/>
      <c r="L43" s="16"/>
    </row>
    <row r="44" spans="1:14" x14ac:dyDescent="0.15">
      <c r="E44" s="16"/>
      <c r="F44" s="16"/>
      <c r="G44" s="16"/>
      <c r="H44" s="16"/>
      <c r="I44" s="16"/>
      <c r="J44" s="16"/>
      <c r="K44" s="16"/>
      <c r="L44" s="16"/>
    </row>
    <row r="45" spans="1:14" x14ac:dyDescent="0.15">
      <c r="E45" s="16"/>
      <c r="F45" s="16"/>
      <c r="G45" s="16"/>
      <c r="H45" s="16"/>
      <c r="I45" s="16"/>
      <c r="J45" s="16"/>
      <c r="K45" s="16"/>
      <c r="L45" s="16"/>
    </row>
    <row r="46" spans="1:14" x14ac:dyDescent="0.15">
      <c r="E46" s="16"/>
      <c r="F46" s="16"/>
      <c r="G46" s="16"/>
      <c r="H46" s="16"/>
      <c r="I46" s="16"/>
      <c r="J46" s="16"/>
      <c r="K46" s="16"/>
      <c r="L46" s="16"/>
    </row>
    <row r="47" spans="1:14" x14ac:dyDescent="0.15">
      <c r="E47" s="16"/>
      <c r="F47" s="16"/>
      <c r="G47" s="16"/>
      <c r="H47" s="16"/>
      <c r="I47" s="16"/>
      <c r="J47" s="16"/>
      <c r="K47" s="16"/>
      <c r="L47" s="16"/>
    </row>
    <row r="48" spans="1:14" x14ac:dyDescent="0.15">
      <c r="E48" s="16"/>
      <c r="F48" s="16"/>
      <c r="G48" s="16"/>
      <c r="H48" s="16"/>
      <c r="I48" s="16"/>
      <c r="J48" s="16"/>
      <c r="K48" s="16"/>
      <c r="L48" s="16"/>
    </row>
    <row r="49" spans="1:12" x14ac:dyDescent="0.15">
      <c r="E49" s="16"/>
      <c r="F49" s="16"/>
      <c r="G49" s="16"/>
      <c r="H49" s="16"/>
      <c r="I49" s="16"/>
      <c r="J49" s="16"/>
      <c r="K49" s="16"/>
      <c r="L49" s="16"/>
    </row>
    <row r="50" spans="1:12" x14ac:dyDescent="0.15">
      <c r="E50" s="16"/>
      <c r="F50" s="16"/>
      <c r="G50" s="16"/>
      <c r="H50" s="16"/>
      <c r="I50" s="16"/>
      <c r="J50" s="16"/>
      <c r="K50" s="16"/>
      <c r="L50" s="16"/>
    </row>
    <row r="51" spans="1:12" x14ac:dyDescent="0.15">
      <c r="E51" s="16"/>
      <c r="F51" s="16"/>
      <c r="G51" s="16"/>
      <c r="H51" s="16"/>
      <c r="I51" s="16"/>
      <c r="J51" s="16"/>
      <c r="K51" s="16"/>
      <c r="L51" s="16"/>
    </row>
    <row r="52" spans="1:12" x14ac:dyDescent="0.15">
      <c r="E52" s="5"/>
      <c r="F52" s="16"/>
      <c r="G52" s="16"/>
      <c r="H52" s="16"/>
      <c r="I52" s="16"/>
      <c r="J52" s="16"/>
      <c r="K52" s="16"/>
      <c r="L52" s="16"/>
    </row>
    <row r="53" spans="1:12" x14ac:dyDescent="0.15">
      <c r="E53" s="16"/>
      <c r="F53" s="16"/>
      <c r="G53" s="16"/>
      <c r="H53" s="16"/>
      <c r="I53" s="16"/>
      <c r="J53" s="16"/>
      <c r="K53" s="16"/>
      <c r="L53" s="16"/>
    </row>
    <row r="54" spans="1:12" x14ac:dyDescent="0.15">
      <c r="E54" s="16"/>
      <c r="F54" s="16"/>
      <c r="G54" s="16"/>
      <c r="H54" s="16"/>
      <c r="I54" s="16"/>
      <c r="J54" s="5"/>
      <c r="K54" s="16"/>
      <c r="L54" s="16"/>
    </row>
    <row r="55" spans="1:12" x14ac:dyDescent="0.15">
      <c r="E55" s="16"/>
      <c r="F55" s="16"/>
      <c r="G55" s="16"/>
      <c r="H55" s="16"/>
      <c r="I55" s="16"/>
      <c r="L55" s="16"/>
    </row>
    <row r="56" spans="1:12" x14ac:dyDescent="0.15">
      <c r="F56" s="16"/>
      <c r="G56" s="16"/>
      <c r="H56" s="16"/>
      <c r="I56" s="16"/>
      <c r="J56" s="16"/>
      <c r="K56" s="16"/>
      <c r="L56" s="16"/>
    </row>
    <row r="57" spans="1:12" x14ac:dyDescent="0.15">
      <c r="A57" s="7"/>
      <c r="B57" s="7"/>
      <c r="C57" s="7"/>
    </row>
    <row r="59" spans="1:12" x14ac:dyDescent="0.15">
      <c r="L59" s="8"/>
    </row>
    <row r="60" spans="1:12" x14ac:dyDescent="0.15">
      <c r="L60" s="8"/>
    </row>
    <row r="61" spans="1:12" x14ac:dyDescent="0.15">
      <c r="L61" s="16"/>
    </row>
    <row r="62" spans="1:12" x14ac:dyDescent="0.15">
      <c r="E62" s="16"/>
      <c r="F62" s="16"/>
      <c r="G62" s="16"/>
      <c r="H62" s="16"/>
      <c r="I62" s="16"/>
      <c r="J62" s="16"/>
      <c r="K62" s="16"/>
      <c r="L62" s="16"/>
    </row>
    <row r="63" spans="1:12" x14ac:dyDescent="0.15">
      <c r="E63" s="16"/>
      <c r="F63" s="16"/>
      <c r="G63" s="16"/>
      <c r="H63" s="16"/>
      <c r="I63" s="16"/>
      <c r="J63" s="16"/>
      <c r="K63" s="16"/>
      <c r="L63" s="16"/>
    </row>
    <row r="64" spans="1:12" x14ac:dyDescent="0.15">
      <c r="E64" s="16"/>
      <c r="F64" s="16"/>
      <c r="G64" s="16"/>
      <c r="H64" s="16"/>
      <c r="I64" s="16"/>
      <c r="J64" s="16"/>
      <c r="K64" s="16"/>
      <c r="L64" s="16"/>
    </row>
    <row r="65" spans="5:12" x14ac:dyDescent="0.15">
      <c r="E65" s="16"/>
      <c r="F65" s="16"/>
      <c r="G65" s="16"/>
      <c r="H65" s="16"/>
      <c r="I65" s="16"/>
      <c r="J65" s="16"/>
      <c r="K65" s="16"/>
      <c r="L65" s="16"/>
    </row>
    <row r="66" spans="5:12" x14ac:dyDescent="0.15">
      <c r="E66" s="16"/>
      <c r="F66" s="16"/>
      <c r="G66" s="16"/>
      <c r="H66" s="16"/>
      <c r="I66" s="16"/>
      <c r="J66" s="16"/>
      <c r="K66" s="16"/>
      <c r="L66" s="16"/>
    </row>
    <row r="67" spans="5:12" x14ac:dyDescent="0.15">
      <c r="E67" s="16"/>
      <c r="F67" s="16"/>
      <c r="G67" s="16"/>
      <c r="H67" s="16"/>
      <c r="I67" s="16"/>
      <c r="J67" s="16"/>
      <c r="K67" s="16"/>
      <c r="L67" s="16"/>
    </row>
    <row r="68" spans="5:12" x14ac:dyDescent="0.15">
      <c r="E68" s="16"/>
      <c r="F68" s="16"/>
      <c r="G68" s="16"/>
      <c r="H68" s="16"/>
      <c r="I68" s="16"/>
      <c r="J68" s="16"/>
      <c r="K68" s="16"/>
      <c r="L68" s="16"/>
    </row>
    <row r="69" spans="5:12" x14ac:dyDescent="0.15">
      <c r="E69" s="16"/>
      <c r="F69" s="16"/>
      <c r="G69" s="16"/>
      <c r="H69" s="16"/>
      <c r="I69" s="16"/>
      <c r="J69" s="16"/>
      <c r="K69" s="16"/>
      <c r="L69" s="16"/>
    </row>
    <row r="70" spans="5:12" x14ac:dyDescent="0.15">
      <c r="E70" s="16"/>
      <c r="F70" s="16"/>
      <c r="G70" s="16"/>
      <c r="H70" s="16"/>
      <c r="I70" s="16"/>
      <c r="J70" s="16"/>
      <c r="K70" s="16"/>
      <c r="L70" s="16"/>
    </row>
    <row r="71" spans="5:12" x14ac:dyDescent="0.15">
      <c r="E71" s="16"/>
      <c r="F71" s="16"/>
      <c r="G71" s="16"/>
      <c r="H71" s="16"/>
      <c r="I71" s="16"/>
      <c r="J71" s="16"/>
      <c r="K71" s="16"/>
      <c r="L71" s="16"/>
    </row>
    <row r="72" spans="5:12" x14ac:dyDescent="0.15">
      <c r="E72" s="16"/>
      <c r="F72" s="16"/>
      <c r="G72" s="16"/>
      <c r="H72" s="16"/>
      <c r="I72" s="16"/>
      <c r="J72" s="16"/>
      <c r="K72" s="16"/>
      <c r="L72" s="16"/>
    </row>
    <row r="73" spans="5:12" x14ac:dyDescent="0.15">
      <c r="E73" s="16"/>
      <c r="F73" s="16"/>
      <c r="G73" s="16"/>
      <c r="H73" s="16"/>
      <c r="I73" s="16"/>
      <c r="J73" s="16"/>
      <c r="K73" s="16"/>
      <c r="L73" s="16"/>
    </row>
    <row r="74" spans="5:12" x14ac:dyDescent="0.15">
      <c r="E74" s="16"/>
      <c r="F74" s="16"/>
      <c r="G74" s="16"/>
      <c r="H74" s="16"/>
      <c r="I74" s="16"/>
      <c r="J74" s="16"/>
      <c r="K74" s="16"/>
      <c r="L74" s="16"/>
    </row>
    <row r="75" spans="5:12" x14ac:dyDescent="0.15">
      <c r="F75" s="16"/>
      <c r="G75" s="16"/>
      <c r="H75" s="16"/>
      <c r="I75" s="16"/>
      <c r="J75" s="16"/>
      <c r="K75" s="16"/>
      <c r="L75" s="16"/>
    </row>
    <row r="76" spans="5:12" x14ac:dyDescent="0.15">
      <c r="E76" s="16"/>
      <c r="F76" s="16"/>
      <c r="G76" s="16"/>
      <c r="H76" s="16"/>
      <c r="I76" s="16"/>
      <c r="J76" s="16"/>
      <c r="K76" s="16"/>
      <c r="L76" s="16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Figure_1</vt:lpstr>
      <vt:lpstr>Table_1</vt:lpstr>
      <vt:lpstr>Table_2</vt:lpstr>
      <vt:lpstr>Figure_2</vt:lpstr>
      <vt:lpstr>Table_3</vt:lpstr>
      <vt:lpstr>Figure_3</vt:lpstr>
      <vt:lpstr>Table_4</vt:lpstr>
      <vt:lpstr>Figure_4</vt:lpstr>
      <vt:lpstr>Table_5</vt:lpstr>
      <vt:lpstr>Table_6</vt:lpstr>
    </vt:vector>
  </TitlesOfParts>
  <Company>ULB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Dandoy</dc:creator>
  <cp:lastModifiedBy>Schakel A (POLITICS)</cp:lastModifiedBy>
  <dcterms:created xsi:type="dcterms:W3CDTF">2012-04-04T08:40:03Z</dcterms:created>
  <dcterms:modified xsi:type="dcterms:W3CDTF">2018-02-16T14:05:25Z</dcterms:modified>
</cp:coreProperties>
</file>